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05" windowWidth="20115" windowHeight="6585" tabRatio="811" activeTab="6"/>
  </bookViews>
  <sheets>
    <sheet name="Подмосковье" sheetId="7" r:id="rId1"/>
    <sheet name="Можайский" sheetId="8" r:id="rId2"/>
    <sheet name="Слободка" sheetId="11" r:id="rId3"/>
    <sheet name="ЗВС" sheetId="12" r:id="rId4"/>
    <sheet name="СВС" sheetId="13" r:id="rId5"/>
    <sheet name="Боровое" sheetId="14" r:id="rId6"/>
    <sheet name="Марфинский" sheetId="15" r:id="rId7"/>
  </sheets>
  <calcPr calcId="145621" refMode="R1C1"/>
</workbook>
</file>

<file path=xl/calcChain.xml><?xml version="1.0" encoding="utf-8"?>
<calcChain xmlns="http://schemas.openxmlformats.org/spreadsheetml/2006/main">
  <c r="S5" i="15" l="1"/>
  <c r="S4" i="15"/>
  <c r="E12" i="15" l="1"/>
  <c r="G12" i="15" s="1"/>
  <c r="E9" i="15" l="1"/>
  <c r="E10" i="15"/>
  <c r="G10" i="15" s="1"/>
  <c r="E11" i="15"/>
  <c r="G11" i="15" s="1"/>
  <c r="E13" i="15"/>
  <c r="G13" i="15" s="1"/>
  <c r="G14" i="15"/>
  <c r="E8" i="15"/>
  <c r="G11" i="11" l="1"/>
  <c r="G10" i="11"/>
  <c r="G12" i="11"/>
</calcChain>
</file>

<file path=xl/sharedStrings.xml><?xml version="1.0" encoding="utf-8"?>
<sst xmlns="http://schemas.openxmlformats.org/spreadsheetml/2006/main" count="322" uniqueCount="79">
  <si>
    <t>Доп. место</t>
  </si>
  <si>
    <t>Взрослые</t>
  </si>
  <si>
    <t>Категория номера</t>
  </si>
  <si>
    <t>Прейскурант</t>
  </si>
  <si>
    <t>_</t>
  </si>
  <si>
    <t xml:space="preserve"> Проживание                                                                                               </t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</si>
  <si>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В стоимость путевки включено:                                                  </t>
    </r>
  </si>
  <si>
    <t xml:space="preserve">         для сторонних организаций и физических лиц (цена из расчета на 1 человека в день, в рублях)</t>
  </si>
  <si>
    <t>Основное место</t>
  </si>
  <si>
    <t>Один в номере</t>
  </si>
  <si>
    <t xml:space="preserve">Одноместный однокомнатный </t>
  </si>
  <si>
    <t xml:space="preserve">Двухместный однокомнатный </t>
  </si>
  <si>
    <t>Двухместный двухкомнатный повышенной комфортности</t>
  </si>
  <si>
    <t>Одноместный однокомнатный повышенной комфортности</t>
  </si>
  <si>
    <t>Двухместный однокомнатный повышенной комфортности</t>
  </si>
  <si>
    <t>Двухместный трехкомнатный повышенной комфортности</t>
  </si>
  <si>
    <t xml:space="preserve">Двухместный двухкомнатный </t>
  </si>
  <si>
    <t>Цена в день на чел., руб.</t>
  </si>
  <si>
    <t>Пользование стоянкой</t>
  </si>
  <si>
    <t xml:space="preserve">Четырехместный двухкомнатный </t>
  </si>
  <si>
    <t xml:space="preserve"> Питание трезразовое заказное</t>
  </si>
  <si>
    <t xml:space="preserve"> Питание трехразовое заказное</t>
  </si>
  <si>
    <t>Дети от 1 до 3 лет</t>
  </si>
  <si>
    <t>Дети от 4 до 6 лет</t>
  </si>
  <si>
    <t>Дети от 7 до 10 лет</t>
  </si>
  <si>
    <t>Дети от 11 до 17 лет</t>
  </si>
  <si>
    <t>Цена с лечением в день на чел., руб.</t>
  </si>
  <si>
    <t>Цена без лечения в день на чел., руб.</t>
  </si>
  <si>
    <t>Одноместный однокомнатный с частичными удобствами</t>
  </si>
  <si>
    <t>-</t>
  </si>
  <si>
    <t>Двухместный однокомнатный с частичными удобствами</t>
  </si>
  <si>
    <t xml:space="preserve">Двухместный двухкомнатный люкс </t>
  </si>
  <si>
    <t>Дети</t>
  </si>
  <si>
    <t>Взрослые без лечения</t>
  </si>
  <si>
    <t>от 1 до 3 лет</t>
  </si>
  <si>
    <t>от 4 до 6 лет</t>
  </si>
  <si>
    <t>от 7 до 10 лет</t>
  </si>
  <si>
    <t>от 11 до 17 лет</t>
  </si>
  <si>
    <t>Двухместный двухкомнатный люкс</t>
  </si>
  <si>
    <t xml:space="preserve">Двухместный трехкомнатный люкс </t>
  </si>
  <si>
    <t>Питание трехразовое заказное</t>
  </si>
  <si>
    <t>Пользование автостоянкой</t>
  </si>
  <si>
    <t>Посещение бассейна (по путевке без лечения - 1 час ) предоставляется бесплатно (только по разрешению врача санатория и в соответствии с графиком работы бассейна)</t>
  </si>
  <si>
    <t>Цена  в день на чел., руб.</t>
  </si>
  <si>
    <t xml:space="preserve">Взрослые </t>
  </si>
  <si>
    <t>Двухместный однокомнатный 2 категория</t>
  </si>
  <si>
    <t xml:space="preserve"> Питание трехразовое</t>
  </si>
  <si>
    <t>В стоимость путевки с лечением включено:</t>
  </si>
  <si>
    <t>В стоимость путевки без лечения включено:</t>
  </si>
  <si>
    <t>Проживание</t>
  </si>
  <si>
    <t>Лечение (от 12 дней)</t>
  </si>
  <si>
    <t>В стоимость путевки без лечения:</t>
  </si>
  <si>
    <t xml:space="preserve"> Проживание                                                                                </t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</si>
  <si>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В стоимость с лечением включено:                                                 </t>
    </r>
  </si>
  <si>
    <t xml:space="preserve"> Проживание                                                                               </t>
  </si>
  <si>
    <t xml:space="preserve"> Лечение (от 12 дней)                                                                                 </t>
  </si>
  <si>
    <t xml:space="preserve"> Проживание                                                                                                </t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</si>
  <si>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В стоимость путевки с лечением включено:                                                  </t>
    </r>
  </si>
  <si>
    <t xml:space="preserve"> Лечение (от 12 дней)                                                                                  </t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</si>
  <si>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В стоимость с лечением включено:                                                   </t>
    </r>
  </si>
  <si>
    <t xml:space="preserve">Двухместный трехкомнатный повышенной комфортности </t>
  </si>
  <si>
    <t>Одноместный однокомнатный повышенной комфортности (корпус Д, Е)</t>
  </si>
  <si>
    <t>Двухместный однокомнатный повышенной комфортности (корпус  Д, Е)</t>
  </si>
  <si>
    <t>Двухместный двухкомнатный повышенной комфортности (корпус Д, Е)</t>
  </si>
  <si>
    <t xml:space="preserve"> Питание трехразовое </t>
  </si>
  <si>
    <t xml:space="preserve">                на путевки в  филиал «Дом отдыха "Подмосковье" ФГБУ СКК "Подмосковье" МО РФ</t>
  </si>
  <si>
    <t xml:space="preserve">                на путевки в  филиал «Дом отдыха "Можайский" ФГБУ СКК "Подмосковье" МО РФ </t>
  </si>
  <si>
    <t xml:space="preserve">                на путевки в  филиал «Санаторий "Слободка" ФГБУ СКК "Подмосковье" МО РФ</t>
  </si>
  <si>
    <t xml:space="preserve">                на путевки в  филиал «Санаторий "Звенигородский" ФГБУ СКК "Подмосковье" МО РФ</t>
  </si>
  <si>
    <t xml:space="preserve">                на путевки в  филиал «Санаторий "Солнечногорский" ФГБУ СКК "Подмосковье" МО РФ</t>
  </si>
  <si>
    <t xml:space="preserve">                на путевки в  филиал «База отдыха "Боровое" ФГБУ СКК "Подмосковье" МО РФ</t>
  </si>
  <si>
    <t xml:space="preserve">на путевки в филиал "Санаторий "Марфинский" ФГБУ "СКК "Подмосковье" МО РФ </t>
  </si>
  <si>
    <t>Двухместный однокомнатный (корпус  А, Г)</t>
  </si>
  <si>
    <t>Одноместный однокомнатный (корпус А, Г)</t>
  </si>
  <si>
    <t>Двухместный двухкомнатный (корпус А)</t>
  </si>
  <si>
    <t xml:space="preserve"> в период с 09.01.2019г. по 29.12.2019г. </t>
  </si>
  <si>
    <t xml:space="preserve"> в период с 09.01.2019г. по 29.12.2019г.</t>
  </si>
  <si>
    <t xml:space="preserve">в период с 09.01.2019г. по 29.12.2019г. </t>
  </si>
  <si>
    <t>в период с 09.01.2019г. по 29.12.2019г.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</si>
</sst>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164" formatCode="#,##0_р_."/>
    <numFmt numFmtId="165" formatCode="#,##0_ ;\-#,##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Fill="1"/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 wrapText="1"/>
    </xf>
    <xf numFmtId="0" fontId="1" fillId="0" borderId="1" xfId="0" applyFont="1" applyBorder="1"/>
    <xf numFmtId="41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/>
    </xf>
    <xf numFmtId="41" fontId="1" fillId="0" borderId="0" xfId="0" applyNumberFormat="1" applyFont="1"/>
    <xf numFmtId="0" fontId="6" fillId="2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41" fontId="1" fillId="0" borderId="0" xfId="0" applyNumberFormat="1" applyFont="1" applyBorder="1"/>
    <xf numFmtId="41" fontId="1" fillId="0" borderId="1" xfId="0" applyNumberFormat="1" applyFont="1" applyBorder="1"/>
    <xf numFmtId="41" fontId="1" fillId="2" borderId="1" xfId="0" applyNumberFormat="1" applyFont="1" applyFill="1" applyBorder="1"/>
    <xf numFmtId="0" fontId="1" fillId="0" borderId="0" xfId="0" applyFont="1" applyAlignment="1">
      <alignment horizontal="left"/>
    </xf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5" fillId="0" borderId="0" xfId="0" applyFont="1" applyBorder="1"/>
    <xf numFmtId="0" fontId="13" fillId="0" borderId="0" xfId="0" applyFont="1" applyBorder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/>
    <xf numFmtId="9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165" fontId="1" fillId="0" borderId="0" xfId="0" applyNumberFormat="1" applyFont="1"/>
    <xf numFmtId="164" fontId="1" fillId="0" borderId="0" xfId="0" applyNumberFormat="1" applyFont="1"/>
    <xf numFmtId="3" fontId="1" fillId="0" borderId="0" xfId="0" applyNumberFormat="1" applyFont="1"/>
    <xf numFmtId="164" fontId="1" fillId="0" borderId="1" xfId="0" applyNumberFormat="1" applyFont="1" applyBorder="1"/>
    <xf numFmtId="164" fontId="1" fillId="2" borderId="1" xfId="0" applyNumberFormat="1" applyFont="1" applyFill="1" applyBorder="1"/>
    <xf numFmtId="164" fontId="8" fillId="0" borderId="5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41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20"/>
  <sheetViews>
    <sheetView workbookViewId="0">
      <selection activeCell="S21" sqref="S21"/>
    </sheetView>
  </sheetViews>
  <sheetFormatPr defaultRowHeight="15" x14ac:dyDescent="0.25"/>
  <cols>
    <col min="1" max="1" width="45.28515625" style="1" customWidth="1"/>
    <col min="2" max="3" width="12.28515625" style="1" customWidth="1"/>
    <col min="4" max="4" width="13.42578125" style="1" customWidth="1"/>
    <col min="5" max="5" width="11" style="1" customWidth="1"/>
    <col min="6" max="6" width="10.5703125" style="1" customWidth="1"/>
    <col min="7" max="7" width="10.7109375" style="1" customWidth="1"/>
    <col min="8" max="8" width="9.85546875" style="1" customWidth="1"/>
    <col min="9" max="9" width="10.28515625" style="1" customWidth="1"/>
    <col min="10" max="10" width="10.7109375" style="1" customWidth="1"/>
    <col min="11" max="11" width="9.5703125" style="1" bestFit="1" customWidth="1"/>
    <col min="12" max="12" width="10.42578125" style="1" customWidth="1"/>
    <col min="13" max="16384" width="9.140625" style="1"/>
  </cols>
  <sheetData>
    <row r="1" spans="1:12" ht="23.25" x14ac:dyDescent="0.25">
      <c r="A1" s="83" t="s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x14ac:dyDescent="0.25">
      <c r="A2" s="81" t="s">
        <v>65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x14ac:dyDescent="0.25">
      <c r="A3" s="81" t="s">
        <v>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x14ac:dyDescent="0.25">
      <c r="A4" s="82" t="s">
        <v>75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6" spans="1:12" ht="16.5" customHeight="1" x14ac:dyDescent="0.25">
      <c r="A6" s="88" t="s">
        <v>2</v>
      </c>
      <c r="B6" s="91" t="s">
        <v>17</v>
      </c>
      <c r="C6" s="92"/>
      <c r="D6" s="92"/>
      <c r="E6" s="92"/>
      <c r="F6" s="92"/>
      <c r="G6" s="92"/>
      <c r="H6" s="92"/>
      <c r="I6" s="92"/>
      <c r="J6" s="92"/>
      <c r="K6" s="92"/>
      <c r="L6" s="93"/>
    </row>
    <row r="7" spans="1:12" ht="19.5" customHeight="1" x14ac:dyDescent="0.25">
      <c r="A7" s="89"/>
      <c r="B7" s="91" t="s">
        <v>44</v>
      </c>
      <c r="C7" s="92"/>
      <c r="D7" s="93"/>
      <c r="E7" s="86" t="s">
        <v>22</v>
      </c>
      <c r="F7" s="87"/>
      <c r="G7" s="84" t="s">
        <v>23</v>
      </c>
      <c r="H7" s="85"/>
      <c r="I7" s="84" t="s">
        <v>24</v>
      </c>
      <c r="J7" s="85"/>
      <c r="K7" s="84" t="s">
        <v>25</v>
      </c>
      <c r="L7" s="85"/>
    </row>
    <row r="8" spans="1:12" ht="30.75" customHeight="1" x14ac:dyDescent="0.25">
      <c r="A8" s="90"/>
      <c r="B8" s="15" t="s">
        <v>8</v>
      </c>
      <c r="C8" s="16" t="s">
        <v>0</v>
      </c>
      <c r="D8" s="15" t="s">
        <v>9</v>
      </c>
      <c r="E8" s="79" t="s">
        <v>8</v>
      </c>
      <c r="F8" s="79" t="s">
        <v>0</v>
      </c>
      <c r="G8" s="79" t="s">
        <v>8</v>
      </c>
      <c r="H8" s="79" t="s">
        <v>0</v>
      </c>
      <c r="I8" s="79" t="s">
        <v>8</v>
      </c>
      <c r="J8" s="79" t="s">
        <v>0</v>
      </c>
      <c r="K8" s="79" t="s">
        <v>8</v>
      </c>
      <c r="L8" s="79" t="s">
        <v>0</v>
      </c>
    </row>
    <row r="9" spans="1:12" ht="27.75" customHeight="1" x14ac:dyDescent="0.25">
      <c r="A9" s="11" t="s">
        <v>13</v>
      </c>
      <c r="B9" s="75">
        <v>2700</v>
      </c>
      <c r="C9" s="75" t="s">
        <v>4</v>
      </c>
      <c r="D9" s="17" t="s">
        <v>4</v>
      </c>
      <c r="E9" s="18" t="s">
        <v>4</v>
      </c>
      <c r="F9" s="22">
        <v>2000</v>
      </c>
      <c r="G9" s="22" t="s">
        <v>4</v>
      </c>
      <c r="H9" s="22">
        <v>2050</v>
      </c>
      <c r="I9" s="18" t="s">
        <v>4</v>
      </c>
      <c r="J9" s="22">
        <v>2100</v>
      </c>
      <c r="K9" s="18" t="s">
        <v>4</v>
      </c>
      <c r="L9" s="22">
        <v>2150</v>
      </c>
    </row>
    <row r="10" spans="1:12" s="8" customFormat="1" ht="18.75" customHeight="1" x14ac:dyDescent="0.25">
      <c r="A10" s="11" t="s">
        <v>11</v>
      </c>
      <c r="B10" s="73">
        <v>2400</v>
      </c>
      <c r="C10" s="73">
        <v>2400</v>
      </c>
      <c r="D10" s="73">
        <v>4150</v>
      </c>
      <c r="E10" s="73">
        <v>2000</v>
      </c>
      <c r="F10" s="22">
        <v>2000</v>
      </c>
      <c r="G10" s="24">
        <v>2050</v>
      </c>
      <c r="H10" s="22">
        <v>2050</v>
      </c>
      <c r="I10" s="73">
        <v>2100</v>
      </c>
      <c r="J10" s="22">
        <v>2100</v>
      </c>
      <c r="K10" s="49">
        <v>2150</v>
      </c>
      <c r="L10" s="22">
        <v>2150</v>
      </c>
    </row>
    <row r="11" spans="1:12" ht="15.75" x14ac:dyDescent="0.25">
      <c r="A11" s="11" t="s">
        <v>19</v>
      </c>
      <c r="B11" s="73">
        <v>2200</v>
      </c>
      <c r="C11" s="73">
        <v>2400</v>
      </c>
      <c r="D11" s="73">
        <v>3750</v>
      </c>
      <c r="E11" s="73">
        <v>1850</v>
      </c>
      <c r="F11" s="22">
        <v>1850</v>
      </c>
      <c r="G11" s="24">
        <v>1900</v>
      </c>
      <c r="H11" s="22">
        <v>1900</v>
      </c>
      <c r="I11" s="73">
        <v>2000</v>
      </c>
      <c r="J11" s="22">
        <v>2000</v>
      </c>
      <c r="K11" s="49">
        <v>2050</v>
      </c>
      <c r="L11" s="22">
        <v>2050</v>
      </c>
    </row>
    <row r="12" spans="1:12" ht="28.5" customHeight="1" x14ac:dyDescent="0.25">
      <c r="A12" s="11" t="s">
        <v>14</v>
      </c>
      <c r="B12" s="74">
        <v>2550</v>
      </c>
      <c r="C12" s="73">
        <v>2400</v>
      </c>
      <c r="D12" s="73">
        <v>4450</v>
      </c>
      <c r="E12" s="74">
        <v>2100</v>
      </c>
      <c r="F12" s="22">
        <v>2000</v>
      </c>
      <c r="G12" s="29">
        <v>2200</v>
      </c>
      <c r="H12" s="22">
        <v>2050</v>
      </c>
      <c r="I12" s="74">
        <v>2250</v>
      </c>
      <c r="J12" s="22">
        <v>2100</v>
      </c>
      <c r="K12" s="29">
        <v>2300</v>
      </c>
      <c r="L12" s="22">
        <v>2150</v>
      </c>
    </row>
    <row r="13" spans="1:12" ht="28.5" customHeight="1" x14ac:dyDescent="0.25">
      <c r="A13" s="11" t="s">
        <v>12</v>
      </c>
      <c r="B13" s="74">
        <v>2900</v>
      </c>
      <c r="C13" s="73">
        <v>2400</v>
      </c>
      <c r="D13" s="73">
        <v>5150</v>
      </c>
      <c r="E13" s="74">
        <v>2400</v>
      </c>
      <c r="F13" s="22">
        <v>2000</v>
      </c>
      <c r="G13" s="29">
        <v>2500</v>
      </c>
      <c r="H13" s="22">
        <v>2050</v>
      </c>
      <c r="I13" s="74">
        <v>2550</v>
      </c>
      <c r="J13" s="22">
        <v>2100</v>
      </c>
      <c r="K13" s="29">
        <v>2600</v>
      </c>
      <c r="L13" s="22">
        <v>2150</v>
      </c>
    </row>
    <row r="14" spans="1:12" ht="30" x14ac:dyDescent="0.25">
      <c r="A14" s="11" t="s">
        <v>15</v>
      </c>
      <c r="B14" s="74">
        <v>3300</v>
      </c>
      <c r="C14" s="73">
        <v>2400</v>
      </c>
      <c r="D14" s="73">
        <v>5950</v>
      </c>
      <c r="E14" s="74">
        <v>2850</v>
      </c>
      <c r="F14" s="22">
        <v>2000</v>
      </c>
      <c r="G14" s="29">
        <v>2900</v>
      </c>
      <c r="H14" s="22">
        <v>2050</v>
      </c>
      <c r="I14" s="74">
        <v>3000</v>
      </c>
      <c r="J14" s="22">
        <v>2100</v>
      </c>
      <c r="K14" s="29">
        <v>3100</v>
      </c>
      <c r="L14" s="22">
        <v>2150</v>
      </c>
    </row>
    <row r="15" spans="1:12" ht="14.25" customHeight="1" x14ac:dyDescent="0.25">
      <c r="B15" s="3"/>
      <c r="C15" s="3"/>
      <c r="D15" s="3"/>
      <c r="E15" s="3"/>
    </row>
    <row r="16" spans="1:12" x14ac:dyDescent="0.25">
      <c r="A16" s="4" t="s">
        <v>6</v>
      </c>
      <c r="B16" s="3"/>
      <c r="C16" s="3"/>
      <c r="D16" s="3"/>
      <c r="E16" s="3"/>
    </row>
    <row r="17" spans="1:9" x14ac:dyDescent="0.25">
      <c r="A17" s="4" t="s">
        <v>5</v>
      </c>
      <c r="B17" s="3"/>
      <c r="C17" s="3"/>
      <c r="D17" s="3"/>
      <c r="E17" s="3"/>
    </row>
    <row r="18" spans="1:9" x14ac:dyDescent="0.25">
      <c r="A18" s="4" t="s">
        <v>20</v>
      </c>
      <c r="B18" s="3"/>
      <c r="C18" s="3"/>
      <c r="D18" s="3"/>
      <c r="E18" s="3"/>
      <c r="I18" s="7"/>
    </row>
    <row r="19" spans="1:9" ht="13.5" customHeight="1" x14ac:dyDescent="0.25">
      <c r="A19" s="10" t="s">
        <v>18</v>
      </c>
      <c r="B19" s="3"/>
      <c r="C19" s="3"/>
      <c r="D19" s="3"/>
      <c r="E19" s="3"/>
    </row>
    <row r="20" spans="1:9" ht="10.5" customHeight="1" x14ac:dyDescent="0.25">
      <c r="A20" s="5"/>
      <c r="B20" s="3"/>
      <c r="C20" s="3"/>
      <c r="D20" s="3"/>
      <c r="E20" s="3"/>
    </row>
  </sheetData>
  <mergeCells count="11">
    <mergeCell ref="A2:L2"/>
    <mergeCell ref="A3:L3"/>
    <mergeCell ref="A4:L4"/>
    <mergeCell ref="A1:L1"/>
    <mergeCell ref="I7:J7"/>
    <mergeCell ref="K7:L7"/>
    <mergeCell ref="E7:F7"/>
    <mergeCell ref="G7:H7"/>
    <mergeCell ref="A6:A8"/>
    <mergeCell ref="B7:D7"/>
    <mergeCell ref="B6:L6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17"/>
  <sheetViews>
    <sheetView workbookViewId="0">
      <selection activeCell="A6" sqref="A6:L12"/>
    </sheetView>
  </sheetViews>
  <sheetFormatPr defaultRowHeight="15" x14ac:dyDescent="0.25"/>
  <cols>
    <col min="1" max="1" width="42.5703125" style="1" customWidth="1"/>
    <col min="2" max="2" width="13.7109375" style="1" customWidth="1"/>
    <col min="3" max="3" width="11.42578125" style="1" customWidth="1"/>
    <col min="4" max="4" width="13" style="1" customWidth="1"/>
    <col min="5" max="5" width="14" style="1" customWidth="1"/>
    <col min="6" max="6" width="12.7109375" style="1" customWidth="1"/>
    <col min="7" max="10" width="9.140625" style="1"/>
    <col min="11" max="11" width="10.42578125" style="1" customWidth="1"/>
    <col min="12" max="16384" width="9.140625" style="1"/>
  </cols>
  <sheetData>
    <row r="1" spans="1:14" ht="23.25" x14ac:dyDescent="0.25">
      <c r="A1" s="83" t="s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x14ac:dyDescent="0.25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4" x14ac:dyDescent="0.25">
      <c r="A3" s="81" t="s">
        <v>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4" x14ac:dyDescent="0.25">
      <c r="A4" s="82" t="s">
        <v>76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14.25" customHeight="1" x14ac:dyDescent="0.25">
      <c r="B5" s="64"/>
      <c r="C5" s="64"/>
    </row>
    <row r="6" spans="1:14" ht="14.25" customHeight="1" x14ac:dyDescent="0.25">
      <c r="A6" s="88" t="s">
        <v>2</v>
      </c>
      <c r="B6" s="97" t="s">
        <v>17</v>
      </c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4" ht="15.75" customHeight="1" x14ac:dyDescent="0.25">
      <c r="A7" s="89"/>
      <c r="B7" s="94" t="s">
        <v>1</v>
      </c>
      <c r="C7" s="95"/>
      <c r="D7" s="96"/>
      <c r="E7" s="86" t="s">
        <v>22</v>
      </c>
      <c r="F7" s="87"/>
      <c r="G7" s="84" t="s">
        <v>23</v>
      </c>
      <c r="H7" s="85"/>
      <c r="I7" s="84" t="s">
        <v>24</v>
      </c>
      <c r="J7" s="85"/>
      <c r="K7" s="84" t="s">
        <v>25</v>
      </c>
      <c r="L7" s="85"/>
    </row>
    <row r="8" spans="1:14" ht="31.5" x14ac:dyDescent="0.25">
      <c r="A8" s="90"/>
      <c r="B8" s="15" t="s">
        <v>8</v>
      </c>
      <c r="C8" s="79" t="s">
        <v>0</v>
      </c>
      <c r="D8" s="15" t="s">
        <v>9</v>
      </c>
      <c r="E8" s="79" t="s">
        <v>8</v>
      </c>
      <c r="F8" s="79" t="s">
        <v>0</v>
      </c>
      <c r="G8" s="79" t="s">
        <v>8</v>
      </c>
      <c r="H8" s="79" t="s">
        <v>0</v>
      </c>
      <c r="I8" s="79" t="s">
        <v>8</v>
      </c>
      <c r="J8" s="79" t="s">
        <v>0</v>
      </c>
      <c r="K8" s="79" t="s">
        <v>8</v>
      </c>
      <c r="L8" s="79" t="s">
        <v>0</v>
      </c>
    </row>
    <row r="9" spans="1:14" ht="21.75" customHeight="1" x14ac:dyDescent="0.25">
      <c r="A9" s="2" t="s">
        <v>10</v>
      </c>
      <c r="B9" s="19">
        <v>2150</v>
      </c>
      <c r="C9" s="72" t="s">
        <v>4</v>
      </c>
      <c r="D9" s="17" t="s">
        <v>4</v>
      </c>
      <c r="E9" s="18" t="s">
        <v>4</v>
      </c>
      <c r="F9" s="23">
        <v>1650</v>
      </c>
      <c r="G9" s="22" t="s">
        <v>4</v>
      </c>
      <c r="H9" s="23">
        <v>1700</v>
      </c>
      <c r="I9" s="18" t="s">
        <v>4</v>
      </c>
      <c r="J9" s="27">
        <v>1750</v>
      </c>
      <c r="K9" s="18" t="s">
        <v>4</v>
      </c>
      <c r="L9" s="23">
        <v>1800</v>
      </c>
      <c r="M9" s="68"/>
    </row>
    <row r="10" spans="1:14" ht="15.75" x14ac:dyDescent="0.25">
      <c r="A10" s="9" t="s">
        <v>11</v>
      </c>
      <c r="B10" s="20">
        <v>2000</v>
      </c>
      <c r="C10" s="20">
        <v>2000</v>
      </c>
      <c r="D10" s="20">
        <v>3350</v>
      </c>
      <c r="E10" s="20">
        <v>1650</v>
      </c>
      <c r="F10" s="23">
        <v>1650</v>
      </c>
      <c r="G10" s="24">
        <v>1700</v>
      </c>
      <c r="H10" s="23">
        <v>1700</v>
      </c>
      <c r="I10" s="25">
        <v>1750</v>
      </c>
      <c r="J10" s="27">
        <v>1750</v>
      </c>
      <c r="K10" s="25">
        <v>1800</v>
      </c>
      <c r="L10" s="23">
        <v>1800</v>
      </c>
      <c r="M10" s="68"/>
    </row>
    <row r="11" spans="1:14" ht="15.75" x14ac:dyDescent="0.25">
      <c r="A11" s="2" t="s">
        <v>16</v>
      </c>
      <c r="B11" s="20">
        <v>2150</v>
      </c>
      <c r="C11" s="20">
        <v>2000</v>
      </c>
      <c r="D11" s="20">
        <v>3650</v>
      </c>
      <c r="E11" s="20">
        <v>1750</v>
      </c>
      <c r="F11" s="23">
        <v>1650</v>
      </c>
      <c r="G11" s="24">
        <v>1800</v>
      </c>
      <c r="H11" s="23">
        <v>1700</v>
      </c>
      <c r="I11" s="25">
        <v>1850</v>
      </c>
      <c r="J11" s="27">
        <v>1750</v>
      </c>
      <c r="K11" s="25">
        <v>1900</v>
      </c>
      <c r="L11" s="23">
        <v>1800</v>
      </c>
      <c r="M11" s="68"/>
    </row>
    <row r="12" spans="1:14" ht="30" x14ac:dyDescent="0.25">
      <c r="A12" s="2" t="s">
        <v>12</v>
      </c>
      <c r="B12" s="21">
        <v>2400</v>
      </c>
      <c r="C12" s="20">
        <v>2000</v>
      </c>
      <c r="D12" s="20">
        <v>4150</v>
      </c>
      <c r="E12" s="21">
        <v>2000</v>
      </c>
      <c r="F12" s="23">
        <v>1650</v>
      </c>
      <c r="G12" s="24">
        <v>2050</v>
      </c>
      <c r="H12" s="23">
        <v>1700</v>
      </c>
      <c r="I12" s="26">
        <v>2100</v>
      </c>
      <c r="J12" s="27">
        <v>1750</v>
      </c>
      <c r="K12" s="26">
        <v>2150</v>
      </c>
      <c r="L12" s="23">
        <v>1800</v>
      </c>
      <c r="M12" s="68"/>
    </row>
    <row r="13" spans="1:14" x14ac:dyDescent="0.25">
      <c r="B13" s="3"/>
      <c r="C13" s="3"/>
      <c r="D13" s="3"/>
      <c r="E13" s="3"/>
    </row>
    <row r="14" spans="1:14" x14ac:dyDescent="0.25">
      <c r="A14" s="4" t="s">
        <v>6</v>
      </c>
      <c r="B14" s="3"/>
      <c r="C14" s="3"/>
      <c r="D14" s="3"/>
      <c r="E14" s="3"/>
    </row>
    <row r="15" spans="1:14" x14ac:dyDescent="0.25">
      <c r="A15" s="4" t="s">
        <v>5</v>
      </c>
      <c r="B15" s="3"/>
      <c r="C15" s="3"/>
      <c r="D15" s="3"/>
      <c r="E15" s="3"/>
    </row>
    <row r="16" spans="1:14" x14ac:dyDescent="0.25">
      <c r="A16" s="4" t="s">
        <v>64</v>
      </c>
      <c r="B16" s="3"/>
      <c r="C16" s="3"/>
      <c r="D16" s="3"/>
      <c r="E16" s="3"/>
      <c r="G16" s="7"/>
    </row>
    <row r="17" spans="1:5" x14ac:dyDescent="0.25">
      <c r="A17" s="4"/>
      <c r="B17" s="3"/>
      <c r="C17" s="3"/>
      <c r="D17" s="3"/>
      <c r="E17" s="3"/>
    </row>
  </sheetData>
  <mergeCells count="11">
    <mergeCell ref="A1:L1"/>
    <mergeCell ref="A2:L2"/>
    <mergeCell ref="A3:L3"/>
    <mergeCell ref="A4:N4"/>
    <mergeCell ref="B7:D7"/>
    <mergeCell ref="E7:F7"/>
    <mergeCell ref="A6:A8"/>
    <mergeCell ref="B6:L6"/>
    <mergeCell ref="G7:H7"/>
    <mergeCell ref="I7:J7"/>
    <mergeCell ref="K7:L7"/>
  </mergeCell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18"/>
  <sheetViews>
    <sheetView workbookViewId="0">
      <selection activeCell="A19" sqref="A19:XFD23"/>
    </sheetView>
  </sheetViews>
  <sheetFormatPr defaultRowHeight="15" x14ac:dyDescent="0.25"/>
  <cols>
    <col min="1" max="1" width="35" style="1" customWidth="1"/>
    <col min="2" max="3" width="12.42578125" style="1" customWidth="1"/>
    <col min="4" max="4" width="16.28515625" style="1" customWidth="1"/>
    <col min="5" max="6" width="14.5703125" style="1" customWidth="1"/>
    <col min="7" max="7" width="14.42578125" style="1" customWidth="1"/>
    <col min="8" max="8" width="11" style="1" customWidth="1"/>
    <col min="9" max="9" width="11.42578125" style="1" customWidth="1"/>
    <col min="10" max="16384" width="9.140625" style="1"/>
  </cols>
  <sheetData>
    <row r="1" spans="1:16" ht="23.25" x14ac:dyDescent="0.25">
      <c r="A1" s="83" t="s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6" x14ac:dyDescent="0.25">
      <c r="A2" s="81" t="s">
        <v>67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6" x14ac:dyDescent="0.25">
      <c r="A3" s="81" t="s">
        <v>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6" x14ac:dyDescent="0.25">
      <c r="A4" s="82" t="s">
        <v>76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6" spans="1:16" x14ac:dyDescent="0.25">
      <c r="A6" s="88" t="s">
        <v>2</v>
      </c>
      <c r="B6" s="101" t="s">
        <v>26</v>
      </c>
      <c r="C6" s="102"/>
      <c r="D6" s="103"/>
      <c r="E6" s="98" t="s">
        <v>27</v>
      </c>
      <c r="F6" s="98"/>
      <c r="G6" s="98"/>
      <c r="H6" s="98" t="s">
        <v>32</v>
      </c>
      <c r="I6" s="98"/>
      <c r="J6" s="98"/>
      <c r="K6" s="98"/>
      <c r="L6" s="98"/>
      <c r="M6" s="98"/>
      <c r="N6" s="98"/>
      <c r="O6" s="98"/>
    </row>
    <row r="7" spans="1:16" ht="15" customHeight="1" x14ac:dyDescent="0.25">
      <c r="A7" s="89"/>
      <c r="B7" s="86" t="s">
        <v>1</v>
      </c>
      <c r="C7" s="104"/>
      <c r="D7" s="87"/>
      <c r="E7" s="105" t="s">
        <v>33</v>
      </c>
      <c r="F7" s="106"/>
      <c r="G7" s="107"/>
      <c r="H7" s="86" t="s">
        <v>34</v>
      </c>
      <c r="I7" s="87"/>
      <c r="J7" s="99" t="s">
        <v>35</v>
      </c>
      <c r="K7" s="100"/>
      <c r="L7" s="99" t="s">
        <v>36</v>
      </c>
      <c r="M7" s="100"/>
      <c r="N7" s="99" t="s">
        <v>37</v>
      </c>
      <c r="O7" s="100"/>
    </row>
    <row r="8" spans="1:16" ht="31.5" x14ac:dyDescent="0.25">
      <c r="A8" s="90"/>
      <c r="B8" s="16" t="s">
        <v>8</v>
      </c>
      <c r="C8" s="16" t="s">
        <v>0</v>
      </c>
      <c r="D8" s="16" t="s">
        <v>9</v>
      </c>
      <c r="E8" s="15" t="s">
        <v>8</v>
      </c>
      <c r="F8" s="16" t="s">
        <v>0</v>
      </c>
      <c r="G8" s="15" t="s">
        <v>9</v>
      </c>
      <c r="H8" s="16" t="s">
        <v>8</v>
      </c>
      <c r="I8" s="16" t="s">
        <v>0</v>
      </c>
      <c r="J8" s="16" t="s">
        <v>8</v>
      </c>
      <c r="K8" s="16" t="s">
        <v>0</v>
      </c>
      <c r="L8" s="16" t="s">
        <v>8</v>
      </c>
      <c r="M8" s="16" t="s">
        <v>0</v>
      </c>
      <c r="N8" s="16" t="s">
        <v>8</v>
      </c>
      <c r="O8" s="16" t="s">
        <v>0</v>
      </c>
    </row>
    <row r="9" spans="1:16" ht="21.75" customHeight="1" x14ac:dyDescent="0.25">
      <c r="A9" s="32" t="s">
        <v>10</v>
      </c>
      <c r="B9" s="33">
        <v>3100</v>
      </c>
      <c r="C9" s="33" t="s">
        <v>4</v>
      </c>
      <c r="D9" s="33" t="s">
        <v>4</v>
      </c>
      <c r="E9" s="33">
        <v>2450</v>
      </c>
      <c r="F9" s="33" t="s">
        <v>4</v>
      </c>
      <c r="G9" s="33" t="s">
        <v>4</v>
      </c>
      <c r="H9" s="33" t="s">
        <v>4</v>
      </c>
      <c r="I9" s="33">
        <v>1850</v>
      </c>
      <c r="J9" s="33" t="s">
        <v>4</v>
      </c>
      <c r="K9" s="28">
        <v>1900</v>
      </c>
      <c r="L9" s="33" t="s">
        <v>4</v>
      </c>
      <c r="M9" s="70">
        <v>1950</v>
      </c>
      <c r="N9" s="33" t="s">
        <v>4</v>
      </c>
      <c r="O9" s="70">
        <v>2000</v>
      </c>
      <c r="P9" s="67"/>
    </row>
    <row r="10" spans="1:16" ht="20.25" customHeight="1" x14ac:dyDescent="0.25">
      <c r="A10" s="32" t="s">
        <v>11</v>
      </c>
      <c r="B10" s="33">
        <v>2950</v>
      </c>
      <c r="C10" s="33">
        <v>2950</v>
      </c>
      <c r="D10" s="33">
        <v>4650</v>
      </c>
      <c r="E10" s="33">
        <v>2300</v>
      </c>
      <c r="F10" s="33">
        <v>2300</v>
      </c>
      <c r="G10" s="33">
        <f>E10*2-645</f>
        <v>3955</v>
      </c>
      <c r="H10" s="33">
        <v>1850</v>
      </c>
      <c r="I10" s="33">
        <v>1850</v>
      </c>
      <c r="J10" s="39">
        <v>1900</v>
      </c>
      <c r="K10" s="28">
        <v>1900</v>
      </c>
      <c r="L10" s="70">
        <v>1950</v>
      </c>
      <c r="M10" s="70">
        <v>1950</v>
      </c>
      <c r="N10" s="70">
        <v>2000</v>
      </c>
      <c r="O10" s="70">
        <v>2000</v>
      </c>
      <c r="P10" s="67"/>
    </row>
    <row r="11" spans="1:16" s="37" customFormat="1" ht="29.25" customHeight="1" x14ac:dyDescent="0.25">
      <c r="A11" s="35" t="s">
        <v>14</v>
      </c>
      <c r="B11" s="36">
        <v>3100</v>
      </c>
      <c r="C11" s="33">
        <v>2950</v>
      </c>
      <c r="D11" s="33">
        <v>4900</v>
      </c>
      <c r="E11" s="33">
        <v>2450</v>
      </c>
      <c r="F11" s="33">
        <v>2300</v>
      </c>
      <c r="G11" s="33">
        <f t="shared" ref="G11:G12" si="0">E11*2-645</f>
        <v>4255</v>
      </c>
      <c r="H11" s="36">
        <v>1900</v>
      </c>
      <c r="I11" s="33">
        <v>1850</v>
      </c>
      <c r="J11" s="40">
        <v>1950</v>
      </c>
      <c r="K11" s="28">
        <v>1900</v>
      </c>
      <c r="L11" s="71">
        <v>2100</v>
      </c>
      <c r="M11" s="70">
        <v>1950</v>
      </c>
      <c r="N11" s="71">
        <v>2150</v>
      </c>
      <c r="O11" s="70">
        <v>2000</v>
      </c>
      <c r="P11" s="67"/>
    </row>
    <row r="12" spans="1:16" ht="32.25" customHeight="1" x14ac:dyDescent="0.25">
      <c r="A12" s="32" t="s">
        <v>31</v>
      </c>
      <c r="B12" s="33">
        <v>3500</v>
      </c>
      <c r="C12" s="33">
        <v>2950</v>
      </c>
      <c r="D12" s="33">
        <v>5700</v>
      </c>
      <c r="E12" s="33">
        <v>2850</v>
      </c>
      <c r="F12" s="33">
        <v>2300</v>
      </c>
      <c r="G12" s="33">
        <f t="shared" si="0"/>
        <v>5055</v>
      </c>
      <c r="H12" s="33">
        <v>2400</v>
      </c>
      <c r="I12" s="33">
        <v>1850</v>
      </c>
      <c r="J12" s="39">
        <v>2450</v>
      </c>
      <c r="K12" s="28">
        <v>1900</v>
      </c>
      <c r="L12" s="70">
        <v>2500</v>
      </c>
      <c r="M12" s="70">
        <v>1950</v>
      </c>
      <c r="N12" s="70">
        <v>2550</v>
      </c>
      <c r="O12" s="70">
        <v>2000</v>
      </c>
      <c r="P12" s="67"/>
    </row>
    <row r="13" spans="1:16" x14ac:dyDescent="0.25">
      <c r="A13" s="4"/>
      <c r="B13" s="3"/>
      <c r="C13" s="3"/>
      <c r="D13" s="3"/>
      <c r="E13" s="3"/>
      <c r="F13" s="3"/>
      <c r="G13" s="38"/>
      <c r="H13" s="38"/>
      <c r="I13" s="38"/>
      <c r="J13" s="34"/>
    </row>
    <row r="14" spans="1:16" x14ac:dyDescent="0.25">
      <c r="A14" s="4" t="s">
        <v>57</v>
      </c>
      <c r="B14" s="3"/>
      <c r="C14" s="3"/>
      <c r="D14" s="3"/>
      <c r="E14" s="3"/>
      <c r="F14" s="3"/>
      <c r="J14" s="63" t="s">
        <v>48</v>
      </c>
      <c r="K14" s="42"/>
      <c r="L14" s="42"/>
      <c r="M14" s="10"/>
    </row>
    <row r="15" spans="1:16" x14ac:dyDescent="0.25">
      <c r="A15" s="4" t="s">
        <v>56</v>
      </c>
      <c r="B15" s="3"/>
      <c r="C15" s="3"/>
      <c r="D15" s="3"/>
      <c r="E15" s="3"/>
      <c r="F15" s="3"/>
      <c r="J15" s="42" t="s">
        <v>49</v>
      </c>
      <c r="K15" s="42"/>
      <c r="L15" s="42"/>
      <c r="M15" s="10"/>
    </row>
    <row r="16" spans="1:16" ht="15" customHeight="1" x14ac:dyDescent="0.25">
      <c r="A16" s="4" t="s">
        <v>58</v>
      </c>
      <c r="B16" s="3"/>
      <c r="C16" s="3"/>
      <c r="D16" s="3"/>
      <c r="E16" s="3"/>
      <c r="F16" s="3"/>
      <c r="J16" s="42" t="s">
        <v>40</v>
      </c>
      <c r="K16" s="42"/>
      <c r="L16" s="42"/>
      <c r="M16" s="10"/>
    </row>
    <row r="17" spans="1:6" ht="15" customHeight="1" x14ac:dyDescent="0.25">
      <c r="A17" s="4" t="s">
        <v>21</v>
      </c>
      <c r="B17" s="3"/>
      <c r="C17" s="3"/>
      <c r="D17" s="3"/>
      <c r="E17" s="3"/>
      <c r="F17" s="3"/>
    </row>
    <row r="18" spans="1:6" x14ac:dyDescent="0.25">
      <c r="A18" s="5"/>
      <c r="B18" s="3"/>
      <c r="C18" s="3"/>
      <c r="D18" s="3"/>
      <c r="E18" s="3"/>
      <c r="F18" s="3"/>
    </row>
  </sheetData>
  <mergeCells count="14">
    <mergeCell ref="J7:K7"/>
    <mergeCell ref="L7:M7"/>
    <mergeCell ref="N7:O7"/>
    <mergeCell ref="A6:A8"/>
    <mergeCell ref="B6:D6"/>
    <mergeCell ref="B7:D7"/>
    <mergeCell ref="E7:G7"/>
    <mergeCell ref="H7:I7"/>
    <mergeCell ref="E6:G6"/>
    <mergeCell ref="A1:O1"/>
    <mergeCell ref="A4:O4"/>
    <mergeCell ref="A3:L3"/>
    <mergeCell ref="A2:L2"/>
    <mergeCell ref="H6:O6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4"/>
  <sheetViews>
    <sheetView workbookViewId="0">
      <selection activeCell="B11" sqref="B11"/>
    </sheetView>
  </sheetViews>
  <sheetFormatPr defaultRowHeight="15" x14ac:dyDescent="0.25"/>
  <cols>
    <col min="1" max="1" width="34.140625" style="1" customWidth="1"/>
    <col min="2" max="3" width="14.28515625" style="1" customWidth="1"/>
    <col min="4" max="4" width="13.42578125" style="1" customWidth="1"/>
    <col min="5" max="6" width="16.28515625" style="1" customWidth="1"/>
    <col min="7" max="7" width="12.28515625" style="1" customWidth="1"/>
    <col min="8" max="8" width="11.140625" style="1" customWidth="1"/>
    <col min="9" max="9" width="9.42578125" style="1" customWidth="1"/>
    <col min="10" max="10" width="9.5703125" style="1" bestFit="1" customWidth="1"/>
    <col min="11" max="16384" width="9.140625" style="1"/>
  </cols>
  <sheetData>
    <row r="1" spans="1:17" ht="23.25" x14ac:dyDescent="0.25">
      <c r="A1" s="83" t="s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7" x14ac:dyDescent="0.25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7" x14ac:dyDescent="0.25">
      <c r="A3" s="81" t="s">
        <v>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7" x14ac:dyDescent="0.25">
      <c r="A4" s="82" t="s">
        <v>76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7" ht="11.25" customHeight="1" x14ac:dyDescent="0.25">
      <c r="A5" s="109"/>
      <c r="B5" s="109"/>
      <c r="C5" s="109"/>
      <c r="D5" s="109"/>
      <c r="E5" s="109"/>
      <c r="F5" s="109"/>
      <c r="G5" s="109"/>
      <c r="H5" s="109"/>
      <c r="I5" s="109"/>
      <c r="J5" s="5"/>
    </row>
    <row r="6" spans="1:17" ht="8.25" customHeight="1" x14ac:dyDescent="0.25"/>
    <row r="7" spans="1:17" x14ac:dyDescent="0.25">
      <c r="A7" s="88" t="s">
        <v>2</v>
      </c>
      <c r="B7" s="101" t="s">
        <v>26</v>
      </c>
      <c r="C7" s="102"/>
      <c r="D7" s="103"/>
      <c r="E7" s="98" t="s">
        <v>27</v>
      </c>
      <c r="F7" s="98"/>
      <c r="G7" s="98"/>
      <c r="H7" s="98" t="s">
        <v>32</v>
      </c>
      <c r="I7" s="98"/>
      <c r="J7" s="98"/>
      <c r="K7" s="98"/>
      <c r="L7" s="98"/>
      <c r="M7" s="98"/>
      <c r="N7" s="98"/>
      <c r="O7" s="98"/>
    </row>
    <row r="8" spans="1:17" ht="15.75" x14ac:dyDescent="0.25">
      <c r="A8" s="89"/>
      <c r="B8" s="86" t="s">
        <v>1</v>
      </c>
      <c r="C8" s="104"/>
      <c r="D8" s="87"/>
      <c r="E8" s="105" t="s">
        <v>33</v>
      </c>
      <c r="F8" s="106"/>
      <c r="G8" s="107"/>
      <c r="H8" s="86" t="s">
        <v>34</v>
      </c>
      <c r="I8" s="87"/>
      <c r="J8" s="99" t="s">
        <v>35</v>
      </c>
      <c r="K8" s="100"/>
      <c r="L8" s="99" t="s">
        <v>36</v>
      </c>
      <c r="M8" s="100"/>
      <c r="N8" s="99" t="s">
        <v>37</v>
      </c>
      <c r="O8" s="100"/>
    </row>
    <row r="9" spans="1:17" ht="30" customHeight="1" x14ac:dyDescent="0.25">
      <c r="A9" s="90"/>
      <c r="B9" s="16" t="s">
        <v>8</v>
      </c>
      <c r="C9" s="16" t="s">
        <v>0</v>
      </c>
      <c r="D9" s="16" t="s">
        <v>9</v>
      </c>
      <c r="E9" s="15" t="s">
        <v>8</v>
      </c>
      <c r="F9" s="16" t="s">
        <v>0</v>
      </c>
      <c r="G9" s="15" t="s">
        <v>9</v>
      </c>
      <c r="H9" s="16" t="s">
        <v>8</v>
      </c>
      <c r="I9" s="16" t="s">
        <v>0</v>
      </c>
      <c r="J9" s="16" t="s">
        <v>8</v>
      </c>
      <c r="K9" s="16" t="s">
        <v>0</v>
      </c>
      <c r="L9" s="16" t="s">
        <v>8</v>
      </c>
      <c r="M9" s="16" t="s">
        <v>0</v>
      </c>
      <c r="N9" s="16" t="s">
        <v>8</v>
      </c>
      <c r="O9" s="16" t="s">
        <v>0</v>
      </c>
      <c r="Q9" s="67"/>
    </row>
    <row r="10" spans="1:17" ht="21.75" customHeight="1" x14ac:dyDescent="0.25">
      <c r="A10" s="2" t="s">
        <v>10</v>
      </c>
      <c r="B10" s="33">
        <v>3150</v>
      </c>
      <c r="C10" s="33" t="s">
        <v>4</v>
      </c>
      <c r="D10" s="33" t="s">
        <v>4</v>
      </c>
      <c r="E10" s="33">
        <v>2500</v>
      </c>
      <c r="F10" s="33" t="s">
        <v>4</v>
      </c>
      <c r="G10" s="33" t="s">
        <v>4</v>
      </c>
      <c r="H10" s="33" t="s">
        <v>4</v>
      </c>
      <c r="I10" s="33">
        <v>1900</v>
      </c>
      <c r="J10" s="33" t="s">
        <v>4</v>
      </c>
      <c r="K10" s="30">
        <v>1950</v>
      </c>
      <c r="L10" s="33" t="s">
        <v>4</v>
      </c>
      <c r="M10" s="30">
        <v>2000</v>
      </c>
      <c r="N10" s="33" t="s">
        <v>4</v>
      </c>
      <c r="O10" s="30">
        <v>2050</v>
      </c>
      <c r="P10" s="67"/>
    </row>
    <row r="11" spans="1:17" ht="19.5" customHeight="1" x14ac:dyDescent="0.25">
      <c r="A11" s="2" t="s">
        <v>11</v>
      </c>
      <c r="B11" s="33">
        <v>3000</v>
      </c>
      <c r="C11" s="33">
        <v>3000</v>
      </c>
      <c r="D11" s="33">
        <v>4850</v>
      </c>
      <c r="E11" s="33">
        <v>2350</v>
      </c>
      <c r="F11" s="33">
        <v>2350</v>
      </c>
      <c r="G11" s="33">
        <v>4050</v>
      </c>
      <c r="H11" s="33">
        <v>1900</v>
      </c>
      <c r="I11" s="33">
        <v>1900</v>
      </c>
      <c r="J11" s="39">
        <v>1950</v>
      </c>
      <c r="K11" s="30">
        <v>1950</v>
      </c>
      <c r="L11" s="30">
        <v>2000</v>
      </c>
      <c r="M11" s="30">
        <v>2000</v>
      </c>
      <c r="N11" s="30">
        <v>2050</v>
      </c>
      <c r="O11" s="30">
        <v>2050</v>
      </c>
      <c r="P11" s="67"/>
    </row>
    <row r="12" spans="1:17" ht="31.5" customHeight="1" x14ac:dyDescent="0.25">
      <c r="A12" s="6" t="s">
        <v>12</v>
      </c>
      <c r="B12" s="33">
        <v>3400</v>
      </c>
      <c r="C12" s="33">
        <v>3000</v>
      </c>
      <c r="D12" s="33">
        <v>5500</v>
      </c>
      <c r="E12" s="33">
        <v>2750</v>
      </c>
      <c r="F12" s="33">
        <v>2350</v>
      </c>
      <c r="G12" s="33">
        <v>4850</v>
      </c>
      <c r="H12" s="33">
        <v>2300</v>
      </c>
      <c r="I12" s="33">
        <v>1900</v>
      </c>
      <c r="J12" s="39">
        <v>2350</v>
      </c>
      <c r="K12" s="30">
        <v>1950</v>
      </c>
      <c r="L12" s="30">
        <v>2400</v>
      </c>
      <c r="M12" s="30">
        <v>2000</v>
      </c>
      <c r="N12" s="30">
        <v>2450</v>
      </c>
      <c r="O12" s="30">
        <v>2050</v>
      </c>
      <c r="P12" s="67"/>
    </row>
    <row r="13" spans="1:17" ht="18" customHeight="1" x14ac:dyDescent="0.25">
      <c r="A13" s="2" t="s">
        <v>38</v>
      </c>
      <c r="B13" s="36">
        <v>3550</v>
      </c>
      <c r="C13" s="33">
        <v>3000</v>
      </c>
      <c r="D13" s="33">
        <v>5800</v>
      </c>
      <c r="E13" s="33">
        <v>2900</v>
      </c>
      <c r="F13" s="33">
        <v>2350</v>
      </c>
      <c r="G13" s="33">
        <v>5150</v>
      </c>
      <c r="H13" s="36">
        <v>2450</v>
      </c>
      <c r="I13" s="33">
        <v>1900</v>
      </c>
      <c r="J13" s="40">
        <v>2500</v>
      </c>
      <c r="K13" s="30">
        <v>1950</v>
      </c>
      <c r="L13" s="43">
        <v>2550</v>
      </c>
      <c r="M13" s="30">
        <v>2000</v>
      </c>
      <c r="N13" s="43">
        <v>2600</v>
      </c>
      <c r="O13" s="30">
        <v>2050</v>
      </c>
      <c r="P13" s="67"/>
    </row>
    <row r="14" spans="1:17" ht="19.5" customHeight="1" x14ac:dyDescent="0.25">
      <c r="A14" s="2" t="s">
        <v>39</v>
      </c>
      <c r="B14" s="33">
        <v>3850</v>
      </c>
      <c r="C14" s="33">
        <v>3000</v>
      </c>
      <c r="D14" s="33">
        <v>6400</v>
      </c>
      <c r="E14" s="33">
        <v>3200</v>
      </c>
      <c r="F14" s="33">
        <v>2350</v>
      </c>
      <c r="G14" s="33">
        <v>5750</v>
      </c>
      <c r="H14" s="33">
        <v>2700</v>
      </c>
      <c r="I14" s="33">
        <v>1900</v>
      </c>
      <c r="J14" s="39">
        <v>2750</v>
      </c>
      <c r="K14" s="30">
        <v>1950</v>
      </c>
      <c r="L14" s="30">
        <v>2800</v>
      </c>
      <c r="M14" s="30">
        <v>2000</v>
      </c>
      <c r="N14" s="30">
        <v>2850</v>
      </c>
      <c r="O14" s="30">
        <v>2050</v>
      </c>
      <c r="P14" s="67"/>
    </row>
    <row r="15" spans="1:17" x14ac:dyDescent="0.25">
      <c r="A15" s="4"/>
      <c r="B15" s="3"/>
      <c r="C15" s="3"/>
      <c r="D15" s="3"/>
      <c r="E15" s="3"/>
      <c r="F15" s="3"/>
      <c r="G15" s="38"/>
    </row>
    <row r="16" spans="1:17" x14ac:dyDescent="0.25">
      <c r="A16" s="4" t="s">
        <v>53</v>
      </c>
      <c r="B16" s="3"/>
      <c r="C16" s="3"/>
      <c r="D16" s="67"/>
      <c r="G16" s="38"/>
      <c r="J16" s="63" t="s">
        <v>48</v>
      </c>
      <c r="K16" s="42"/>
      <c r="L16" s="42"/>
      <c r="M16" s="10"/>
      <c r="N16" s="10"/>
    </row>
    <row r="17" spans="1:14" x14ac:dyDescent="0.25">
      <c r="A17" s="4" t="s">
        <v>54</v>
      </c>
      <c r="B17" s="3"/>
      <c r="C17" s="3"/>
      <c r="J17" s="61" t="s">
        <v>49</v>
      </c>
      <c r="K17" s="61"/>
      <c r="L17" s="61"/>
      <c r="M17" s="10"/>
      <c r="N17" s="10"/>
    </row>
    <row r="18" spans="1:14" x14ac:dyDescent="0.25">
      <c r="A18" s="4" t="s">
        <v>55</v>
      </c>
      <c r="B18" s="3"/>
      <c r="C18" s="3"/>
      <c r="J18" s="108" t="s">
        <v>40</v>
      </c>
      <c r="K18" s="108"/>
      <c r="L18" s="108"/>
    </row>
    <row r="19" spans="1:14" x14ac:dyDescent="0.25">
      <c r="A19" s="4" t="s">
        <v>21</v>
      </c>
      <c r="B19" s="3"/>
      <c r="C19" s="3"/>
      <c r="J19" s="108" t="s">
        <v>41</v>
      </c>
      <c r="K19" s="108"/>
      <c r="L19" s="108"/>
    </row>
    <row r="20" spans="1:14" ht="13.5" customHeight="1" x14ac:dyDescent="0.25">
      <c r="A20" s="42" t="s">
        <v>41</v>
      </c>
    </row>
    <row r="21" spans="1:14" ht="13.5" customHeight="1" x14ac:dyDescent="0.25">
      <c r="A21" s="5"/>
      <c r="B21" s="3"/>
      <c r="C21" s="3"/>
      <c r="D21" s="3"/>
      <c r="E21" s="3"/>
      <c r="F21" s="3"/>
    </row>
    <row r="24" spans="1:14" x14ac:dyDescent="0.25">
      <c r="E24" s="67"/>
    </row>
  </sheetData>
  <mergeCells count="17">
    <mergeCell ref="B7:D7"/>
    <mergeCell ref="B8:D8"/>
    <mergeCell ref="A1:O1"/>
    <mergeCell ref="J18:L18"/>
    <mergeCell ref="J19:L19"/>
    <mergeCell ref="E7:G7"/>
    <mergeCell ref="H7:O7"/>
    <mergeCell ref="J8:K8"/>
    <mergeCell ref="L8:M8"/>
    <mergeCell ref="N8:O8"/>
    <mergeCell ref="E8:G8"/>
    <mergeCell ref="H8:I8"/>
    <mergeCell ref="A2:O2"/>
    <mergeCell ref="A3:O3"/>
    <mergeCell ref="A4:O4"/>
    <mergeCell ref="A5:I5"/>
    <mergeCell ref="A7:A9"/>
  </mergeCells>
  <pageMargins left="0.7" right="0.7" top="0.75" bottom="0.75" header="0.3" footer="0.3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23"/>
  <sheetViews>
    <sheetView topLeftCell="A2" workbookViewId="0">
      <selection activeCell="C49" sqref="C48:C49"/>
    </sheetView>
  </sheetViews>
  <sheetFormatPr defaultRowHeight="15" x14ac:dyDescent="0.25"/>
  <cols>
    <col min="1" max="1" width="34.85546875" style="1" customWidth="1"/>
    <col min="2" max="3" width="14.5703125" style="1" customWidth="1"/>
    <col min="4" max="4" width="12.7109375" style="1" customWidth="1"/>
    <col min="5" max="6" width="15.5703125" style="1" customWidth="1"/>
    <col min="7" max="7" width="13" style="1" customWidth="1"/>
    <col min="8" max="8" width="11.140625" style="1" customWidth="1"/>
    <col min="9" max="9" width="11.28515625" style="1" customWidth="1"/>
    <col min="10" max="10" width="9.85546875" style="1" customWidth="1"/>
    <col min="11" max="11" width="9.5703125" style="1" customWidth="1"/>
    <col min="12" max="16384" width="9.140625" style="1"/>
  </cols>
  <sheetData>
    <row r="1" spans="1:16" ht="23.25" x14ac:dyDescent="0.25">
      <c r="A1" s="83" t="s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6" x14ac:dyDescent="0.25">
      <c r="A2" s="81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6" x14ac:dyDescent="0.25">
      <c r="A3" s="81" t="s">
        <v>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6" x14ac:dyDescent="0.25">
      <c r="A4" s="82" t="s">
        <v>78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6" ht="15" customHeight="1" x14ac:dyDescent="0.25"/>
    <row r="6" spans="1:16" x14ac:dyDescent="0.25">
      <c r="A6" s="88" t="s">
        <v>2</v>
      </c>
      <c r="B6" s="101" t="s">
        <v>26</v>
      </c>
      <c r="C6" s="102"/>
      <c r="D6" s="103"/>
      <c r="E6" s="98" t="s">
        <v>27</v>
      </c>
      <c r="F6" s="98"/>
      <c r="G6" s="98"/>
      <c r="H6" s="98" t="s">
        <v>32</v>
      </c>
      <c r="I6" s="98"/>
      <c r="J6" s="98"/>
      <c r="K6" s="98"/>
      <c r="L6" s="98"/>
      <c r="M6" s="98"/>
      <c r="N6" s="98"/>
      <c r="O6" s="98"/>
    </row>
    <row r="7" spans="1:16" ht="15.75" x14ac:dyDescent="0.25">
      <c r="A7" s="89"/>
      <c r="B7" s="86" t="s">
        <v>1</v>
      </c>
      <c r="C7" s="104"/>
      <c r="D7" s="87"/>
      <c r="E7" s="105" t="s">
        <v>33</v>
      </c>
      <c r="F7" s="106"/>
      <c r="G7" s="107"/>
      <c r="H7" s="86" t="s">
        <v>34</v>
      </c>
      <c r="I7" s="87"/>
      <c r="J7" s="99" t="s">
        <v>35</v>
      </c>
      <c r="K7" s="100"/>
      <c r="L7" s="99" t="s">
        <v>36</v>
      </c>
      <c r="M7" s="100"/>
      <c r="N7" s="99" t="s">
        <v>37</v>
      </c>
      <c r="O7" s="100"/>
    </row>
    <row r="8" spans="1:16" ht="30" customHeight="1" x14ac:dyDescent="0.25">
      <c r="A8" s="90"/>
      <c r="B8" s="16" t="s">
        <v>8</v>
      </c>
      <c r="C8" s="16" t="s">
        <v>0</v>
      </c>
      <c r="D8" s="16" t="s">
        <v>9</v>
      </c>
      <c r="E8" s="15" t="s">
        <v>8</v>
      </c>
      <c r="F8" s="16" t="s">
        <v>0</v>
      </c>
      <c r="G8" s="15" t="s">
        <v>9</v>
      </c>
      <c r="H8" s="16" t="s">
        <v>8</v>
      </c>
      <c r="I8" s="16" t="s">
        <v>0</v>
      </c>
      <c r="J8" s="16" t="s">
        <v>8</v>
      </c>
      <c r="K8" s="16" t="s">
        <v>0</v>
      </c>
      <c r="L8" s="16" t="s">
        <v>8</v>
      </c>
      <c r="M8" s="16" t="s">
        <v>0</v>
      </c>
      <c r="N8" s="16" t="s">
        <v>8</v>
      </c>
      <c r="O8" s="16" t="s">
        <v>0</v>
      </c>
    </row>
    <row r="9" spans="1:16" ht="21.75" customHeight="1" x14ac:dyDescent="0.25">
      <c r="A9" s="66" t="s">
        <v>10</v>
      </c>
      <c r="B9" s="33">
        <v>3300</v>
      </c>
      <c r="C9" s="33" t="s">
        <v>4</v>
      </c>
      <c r="D9" s="33" t="s">
        <v>4</v>
      </c>
      <c r="E9" s="33">
        <v>2650</v>
      </c>
      <c r="F9" s="33" t="s">
        <v>4</v>
      </c>
      <c r="G9" s="33" t="s">
        <v>4</v>
      </c>
      <c r="H9" s="33" t="s">
        <v>4</v>
      </c>
      <c r="I9" s="33">
        <v>2050</v>
      </c>
      <c r="J9" s="45" t="s">
        <v>4</v>
      </c>
      <c r="K9" s="44">
        <v>2100</v>
      </c>
      <c r="L9" s="13" t="s">
        <v>4</v>
      </c>
      <c r="M9" s="46">
        <v>2150</v>
      </c>
      <c r="N9" s="13" t="s">
        <v>4</v>
      </c>
      <c r="O9" s="44">
        <v>2200</v>
      </c>
      <c r="P9" s="67"/>
    </row>
    <row r="10" spans="1:16" ht="32.25" customHeight="1" x14ac:dyDescent="0.25">
      <c r="A10" s="66" t="s">
        <v>28</v>
      </c>
      <c r="B10" s="33">
        <v>2850</v>
      </c>
      <c r="C10" s="33" t="s">
        <v>4</v>
      </c>
      <c r="D10" s="33" t="s">
        <v>4</v>
      </c>
      <c r="E10" s="33">
        <v>2200</v>
      </c>
      <c r="F10" s="33" t="s">
        <v>4</v>
      </c>
      <c r="G10" s="33" t="s">
        <v>4</v>
      </c>
      <c r="H10" s="33" t="s">
        <v>4</v>
      </c>
      <c r="I10" s="33">
        <v>2050</v>
      </c>
      <c r="J10" s="45" t="s">
        <v>4</v>
      </c>
      <c r="K10" s="44">
        <v>2100</v>
      </c>
      <c r="L10" s="65" t="s">
        <v>4</v>
      </c>
      <c r="M10" s="46">
        <v>2150</v>
      </c>
      <c r="N10" s="65" t="s">
        <v>4</v>
      </c>
      <c r="O10" s="44">
        <v>2200</v>
      </c>
      <c r="P10" s="67"/>
    </row>
    <row r="11" spans="1:16" x14ac:dyDescent="0.25">
      <c r="A11" s="66" t="s">
        <v>11</v>
      </c>
      <c r="B11" s="33">
        <v>3150</v>
      </c>
      <c r="C11" s="33">
        <v>3150</v>
      </c>
      <c r="D11" s="33">
        <v>5000</v>
      </c>
      <c r="E11" s="33">
        <v>2500</v>
      </c>
      <c r="F11" s="33">
        <v>2500</v>
      </c>
      <c r="G11" s="33">
        <v>3700</v>
      </c>
      <c r="H11" s="33">
        <v>2050</v>
      </c>
      <c r="I11" s="33">
        <v>2050</v>
      </c>
      <c r="J11" s="39">
        <v>2100</v>
      </c>
      <c r="K11" s="44">
        <v>2100</v>
      </c>
      <c r="L11" s="44">
        <v>2150</v>
      </c>
      <c r="M11" s="46">
        <v>2150</v>
      </c>
      <c r="N11" s="44">
        <v>2200</v>
      </c>
      <c r="O11" s="44">
        <v>2200</v>
      </c>
      <c r="P11" s="67"/>
    </row>
    <row r="12" spans="1:16" ht="30" x14ac:dyDescent="0.25">
      <c r="A12" s="66" t="s">
        <v>30</v>
      </c>
      <c r="B12" s="33">
        <v>2700</v>
      </c>
      <c r="C12" s="33">
        <v>2700</v>
      </c>
      <c r="D12" s="33">
        <v>4100</v>
      </c>
      <c r="E12" s="33">
        <v>2050</v>
      </c>
      <c r="F12" s="33">
        <v>2050</v>
      </c>
      <c r="G12" s="33">
        <v>2800</v>
      </c>
      <c r="H12" s="33">
        <v>1750</v>
      </c>
      <c r="I12" s="33">
        <v>1750</v>
      </c>
      <c r="J12" s="76">
        <v>1800</v>
      </c>
      <c r="K12" s="46">
        <v>1800</v>
      </c>
      <c r="L12" s="46">
        <v>1850</v>
      </c>
      <c r="M12" s="46">
        <v>1850</v>
      </c>
      <c r="N12" s="46">
        <v>1900</v>
      </c>
      <c r="O12" s="46">
        <v>1900</v>
      </c>
      <c r="P12" s="67"/>
    </row>
    <row r="13" spans="1:16" x14ac:dyDescent="0.25">
      <c r="A13" s="47" t="s">
        <v>16</v>
      </c>
      <c r="B13" s="33">
        <v>3300</v>
      </c>
      <c r="C13" s="33">
        <v>3150</v>
      </c>
      <c r="D13" s="33">
        <v>5300</v>
      </c>
      <c r="E13" s="33">
        <v>2650</v>
      </c>
      <c r="F13" s="33">
        <v>2500</v>
      </c>
      <c r="G13" s="33">
        <v>4000</v>
      </c>
      <c r="H13" s="33">
        <v>2200</v>
      </c>
      <c r="I13" s="33">
        <v>2050</v>
      </c>
      <c r="J13" s="39">
        <v>2200</v>
      </c>
      <c r="K13" s="44">
        <v>2100</v>
      </c>
      <c r="L13" s="44">
        <v>2300</v>
      </c>
      <c r="M13" s="46">
        <v>2150</v>
      </c>
      <c r="N13" s="44">
        <v>2350</v>
      </c>
      <c r="O13" s="44">
        <v>2200</v>
      </c>
      <c r="P13" s="67"/>
    </row>
    <row r="14" spans="1:16" x14ac:dyDescent="0.25">
      <c r="A14" s="47" t="s">
        <v>38</v>
      </c>
      <c r="B14" s="33">
        <v>3700</v>
      </c>
      <c r="C14" s="33">
        <v>3150</v>
      </c>
      <c r="D14" s="33">
        <v>6100</v>
      </c>
      <c r="E14" s="33">
        <v>3050</v>
      </c>
      <c r="F14" s="33">
        <v>2500</v>
      </c>
      <c r="G14" s="33">
        <v>4800</v>
      </c>
      <c r="H14" s="33">
        <v>2600</v>
      </c>
      <c r="I14" s="33">
        <v>2050</v>
      </c>
      <c r="J14" s="39">
        <v>2650</v>
      </c>
      <c r="K14" s="44">
        <v>2100</v>
      </c>
      <c r="L14" s="44">
        <v>2700</v>
      </c>
      <c r="M14" s="46">
        <v>2150</v>
      </c>
      <c r="N14" s="44">
        <v>2750</v>
      </c>
      <c r="O14" s="44">
        <v>2200</v>
      </c>
      <c r="P14" s="67"/>
    </row>
    <row r="15" spans="1:16" ht="30" x14ac:dyDescent="0.25">
      <c r="A15" s="47" t="s">
        <v>12</v>
      </c>
      <c r="B15" s="33">
        <v>3650</v>
      </c>
      <c r="C15" s="33">
        <v>3150</v>
      </c>
      <c r="D15" s="33">
        <v>6000</v>
      </c>
      <c r="E15" s="33">
        <v>3000</v>
      </c>
      <c r="F15" s="33">
        <v>2500</v>
      </c>
      <c r="G15" s="33">
        <v>4700</v>
      </c>
      <c r="H15" s="33">
        <v>2500</v>
      </c>
      <c r="I15" s="33">
        <v>2050</v>
      </c>
      <c r="J15" s="39">
        <v>2550</v>
      </c>
      <c r="K15" s="44">
        <v>2100</v>
      </c>
      <c r="L15" s="44">
        <v>2600</v>
      </c>
      <c r="M15" s="46">
        <v>2150</v>
      </c>
      <c r="N15" s="44">
        <v>2650</v>
      </c>
      <c r="O15" s="44">
        <v>2200</v>
      </c>
      <c r="P15" s="67"/>
    </row>
    <row r="16" spans="1:16" ht="30" x14ac:dyDescent="0.25">
      <c r="A16" s="66" t="s">
        <v>15</v>
      </c>
      <c r="B16" s="33">
        <v>3950</v>
      </c>
      <c r="C16" s="33">
        <v>3150</v>
      </c>
      <c r="D16" s="33">
        <v>6600</v>
      </c>
      <c r="E16" s="33">
        <v>3300</v>
      </c>
      <c r="F16" s="33">
        <v>2500</v>
      </c>
      <c r="G16" s="33">
        <v>5300</v>
      </c>
      <c r="H16" s="33">
        <v>2800</v>
      </c>
      <c r="I16" s="33">
        <v>2050</v>
      </c>
      <c r="J16" s="39">
        <v>2900</v>
      </c>
      <c r="K16" s="44">
        <v>2100</v>
      </c>
      <c r="L16" s="44">
        <v>2950</v>
      </c>
      <c r="M16" s="46">
        <v>2150</v>
      </c>
      <c r="N16" s="44">
        <v>3000</v>
      </c>
      <c r="O16" s="44">
        <v>2200</v>
      </c>
      <c r="P16" s="67"/>
    </row>
    <row r="17" spans="1:16" ht="18" customHeight="1" x14ac:dyDescent="0.25">
      <c r="A17" s="4"/>
      <c r="B17" s="3"/>
      <c r="C17" s="3"/>
      <c r="D17" s="3"/>
      <c r="E17" s="3"/>
      <c r="F17" s="3"/>
      <c r="G17" s="38"/>
    </row>
    <row r="18" spans="1:16" x14ac:dyDescent="0.25">
      <c r="A18" s="4" t="s">
        <v>59</v>
      </c>
      <c r="B18" s="3"/>
      <c r="C18" s="3"/>
      <c r="D18" s="3"/>
      <c r="E18" s="3"/>
      <c r="F18" s="3"/>
      <c r="G18" s="38"/>
      <c r="J18" s="62" t="s">
        <v>51</v>
      </c>
      <c r="K18" s="62"/>
      <c r="L18" s="62"/>
      <c r="M18" s="62"/>
      <c r="N18" s="38"/>
    </row>
    <row r="19" spans="1:16" x14ac:dyDescent="0.25">
      <c r="A19" s="4" t="s">
        <v>52</v>
      </c>
      <c r="B19" s="3"/>
      <c r="C19" s="3"/>
      <c r="D19" s="41"/>
      <c r="E19" s="41"/>
      <c r="F19" s="41"/>
      <c r="J19" s="61" t="s">
        <v>49</v>
      </c>
      <c r="K19" s="41"/>
      <c r="L19" s="41"/>
      <c r="M19" s="41"/>
    </row>
    <row r="20" spans="1:16" x14ac:dyDescent="0.25">
      <c r="A20" s="4" t="s">
        <v>58</v>
      </c>
      <c r="B20" s="3"/>
      <c r="C20" s="3"/>
      <c r="D20" s="108"/>
      <c r="E20" s="108"/>
      <c r="F20" s="78"/>
      <c r="J20" s="108" t="s">
        <v>40</v>
      </c>
      <c r="K20" s="108"/>
      <c r="L20" s="108"/>
    </row>
    <row r="21" spans="1:16" x14ac:dyDescent="0.25">
      <c r="A21" s="4" t="s">
        <v>21</v>
      </c>
      <c r="B21" s="3"/>
      <c r="C21" s="3"/>
      <c r="D21" s="108"/>
      <c r="E21" s="108"/>
      <c r="F21" s="78"/>
      <c r="J21" s="108" t="s">
        <v>41</v>
      </c>
      <c r="K21" s="108"/>
      <c r="L21" s="108"/>
    </row>
    <row r="22" spans="1:16" ht="13.5" customHeight="1" x14ac:dyDescent="0.25">
      <c r="A22" s="42" t="s">
        <v>41</v>
      </c>
      <c r="D22" s="110"/>
      <c r="E22" s="110"/>
      <c r="F22" s="110"/>
      <c r="G22" s="110"/>
      <c r="H22" s="110"/>
      <c r="I22" s="110"/>
      <c r="J22" s="110" t="s">
        <v>42</v>
      </c>
      <c r="K22" s="110"/>
      <c r="L22" s="110"/>
      <c r="M22" s="110"/>
      <c r="N22" s="110"/>
      <c r="O22" s="110"/>
      <c r="P22" s="110"/>
    </row>
    <row r="23" spans="1:16" ht="31.5" customHeight="1" x14ac:dyDescent="0.25">
      <c r="A23" s="5"/>
      <c r="B23" s="3"/>
      <c r="C23" s="3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</row>
  </sheetData>
  <mergeCells count="20">
    <mergeCell ref="J20:L20"/>
    <mergeCell ref="J21:L21"/>
    <mergeCell ref="J22:P23"/>
    <mergeCell ref="D20:E20"/>
    <mergeCell ref="D21:E21"/>
    <mergeCell ref="D22:I23"/>
    <mergeCell ref="A2:O2"/>
    <mergeCell ref="A3:O3"/>
    <mergeCell ref="A4:O4"/>
    <mergeCell ref="A1:O1"/>
    <mergeCell ref="A6:A8"/>
    <mergeCell ref="B6:D6"/>
    <mergeCell ref="B7:D7"/>
    <mergeCell ref="E7:G7"/>
    <mergeCell ref="H7:I7"/>
    <mergeCell ref="E6:G6"/>
    <mergeCell ref="H6:O6"/>
    <mergeCell ref="J7:K7"/>
    <mergeCell ref="L7:M7"/>
    <mergeCell ref="N7:O7"/>
  </mergeCells>
  <pageMargins left="0.7" right="0.7" top="0.75" bottom="0.75" header="0.3" footer="0.3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18"/>
  <sheetViews>
    <sheetView workbookViewId="0">
      <selection sqref="A1:XFD1048576"/>
    </sheetView>
  </sheetViews>
  <sheetFormatPr defaultRowHeight="15" x14ac:dyDescent="0.25"/>
  <cols>
    <col min="1" max="1" width="38.140625" style="1" customWidth="1"/>
    <col min="2" max="2" width="13.42578125" style="1" customWidth="1"/>
    <col min="3" max="3" width="11.42578125" style="1" customWidth="1"/>
    <col min="4" max="4" width="13.140625" style="1" customWidth="1"/>
    <col min="5" max="5" width="14.85546875" style="1" customWidth="1"/>
    <col min="6" max="6" width="11.7109375" style="1" customWidth="1"/>
    <col min="7" max="7" width="10.42578125" style="1" customWidth="1"/>
    <col min="8" max="8" width="9.140625" style="1"/>
    <col min="9" max="9" width="11.140625" style="1" customWidth="1"/>
    <col min="10" max="10" width="11.5703125" style="1" customWidth="1"/>
    <col min="11" max="11" width="9.7109375" style="1" customWidth="1"/>
    <col min="12" max="12" width="10.85546875" style="1" customWidth="1"/>
    <col min="13" max="16384" width="9.140625" style="1"/>
  </cols>
  <sheetData>
    <row r="1" spans="1:13" x14ac:dyDescent="0.25">
      <c r="A1" s="111"/>
      <c r="B1" s="111"/>
      <c r="C1" s="111"/>
      <c r="D1" s="111"/>
      <c r="E1" s="111"/>
      <c r="F1" s="111"/>
      <c r="G1" s="111"/>
      <c r="H1" s="3"/>
      <c r="I1" s="3"/>
      <c r="J1" s="3"/>
    </row>
    <row r="2" spans="1:13" ht="23.25" x14ac:dyDescent="0.25">
      <c r="A2" s="83" t="s">
        <v>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3" x14ac:dyDescent="0.25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3" x14ac:dyDescent="0.25">
      <c r="A4" s="81" t="s">
        <v>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3" x14ac:dyDescent="0.25">
      <c r="A5" s="82" t="s">
        <v>77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3" x14ac:dyDescent="0.25">
      <c r="A6" s="14"/>
      <c r="B6" s="14"/>
      <c r="C6" s="77"/>
      <c r="D6" s="14"/>
      <c r="E6" s="14"/>
      <c r="F6" s="14"/>
      <c r="G6" s="14"/>
      <c r="H6" s="5"/>
    </row>
    <row r="7" spans="1:13" x14ac:dyDescent="0.25">
      <c r="A7" s="112" t="s">
        <v>2</v>
      </c>
      <c r="B7" s="115" t="s">
        <v>43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1:13" ht="15.75" x14ac:dyDescent="0.25">
      <c r="A8" s="113"/>
      <c r="B8" s="105" t="s">
        <v>44</v>
      </c>
      <c r="C8" s="106"/>
      <c r="D8" s="106"/>
      <c r="E8" s="86" t="s">
        <v>22</v>
      </c>
      <c r="F8" s="87"/>
      <c r="G8" s="84" t="s">
        <v>23</v>
      </c>
      <c r="H8" s="85"/>
      <c r="I8" s="84" t="s">
        <v>24</v>
      </c>
      <c r="J8" s="85"/>
      <c r="K8" s="84" t="s">
        <v>25</v>
      </c>
      <c r="L8" s="85"/>
    </row>
    <row r="9" spans="1:13" ht="31.5" x14ac:dyDescent="0.25">
      <c r="A9" s="114"/>
      <c r="B9" s="15" t="s">
        <v>8</v>
      </c>
      <c r="C9" s="16" t="s">
        <v>0</v>
      </c>
      <c r="D9" s="15" t="s">
        <v>9</v>
      </c>
      <c r="E9" s="79" t="s">
        <v>8</v>
      </c>
      <c r="F9" s="79" t="s">
        <v>0</v>
      </c>
      <c r="G9" s="79" t="s">
        <v>8</v>
      </c>
      <c r="H9" s="79" t="s">
        <v>0</v>
      </c>
      <c r="I9" s="79" t="s">
        <v>8</v>
      </c>
      <c r="J9" s="79" t="s">
        <v>0</v>
      </c>
      <c r="K9" s="79" t="s">
        <v>8</v>
      </c>
      <c r="L9" s="79" t="s">
        <v>0</v>
      </c>
    </row>
    <row r="10" spans="1:13" ht="15.75" x14ac:dyDescent="0.25">
      <c r="A10" s="47" t="s">
        <v>11</v>
      </c>
      <c r="B10" s="48">
        <v>2000</v>
      </c>
      <c r="C10" s="48">
        <v>2000</v>
      </c>
      <c r="D10" s="31">
        <v>3350</v>
      </c>
      <c r="E10" s="18">
        <v>1700</v>
      </c>
      <c r="F10" s="18">
        <v>1700</v>
      </c>
      <c r="G10" s="18">
        <v>1750</v>
      </c>
      <c r="H10" s="18">
        <v>1750</v>
      </c>
      <c r="I10" s="18">
        <v>1800</v>
      </c>
      <c r="J10" s="18">
        <v>1800</v>
      </c>
      <c r="K10" s="18">
        <v>1850</v>
      </c>
      <c r="L10" s="18">
        <v>1850</v>
      </c>
      <c r="M10" s="69"/>
    </row>
    <row r="11" spans="1:13" ht="30" x14ac:dyDescent="0.25">
      <c r="A11" s="47" t="s">
        <v>45</v>
      </c>
      <c r="B11" s="49">
        <v>1950</v>
      </c>
      <c r="C11" s="49">
        <v>1950</v>
      </c>
      <c r="D11" s="31">
        <v>3250</v>
      </c>
      <c r="E11" s="49">
        <v>1650</v>
      </c>
      <c r="F11" s="49">
        <v>1650</v>
      </c>
      <c r="G11" s="50">
        <v>1700</v>
      </c>
      <c r="H11" s="51">
        <v>1700</v>
      </c>
      <c r="I11" s="49">
        <v>1750</v>
      </c>
      <c r="J11" s="51">
        <v>1750</v>
      </c>
      <c r="K11" s="49">
        <v>1800</v>
      </c>
      <c r="L11" s="51">
        <v>1800</v>
      </c>
      <c r="M11" s="69"/>
    </row>
    <row r="12" spans="1:13" ht="30" x14ac:dyDescent="0.25">
      <c r="A12" s="6" t="s">
        <v>12</v>
      </c>
      <c r="B12" s="49">
        <v>2300</v>
      </c>
      <c r="C12" s="49">
        <v>2000</v>
      </c>
      <c r="D12" s="31">
        <v>3950</v>
      </c>
      <c r="E12" s="49">
        <v>1950</v>
      </c>
      <c r="F12" s="49">
        <v>1700</v>
      </c>
      <c r="G12" s="50">
        <v>2000</v>
      </c>
      <c r="H12" s="51">
        <v>1750</v>
      </c>
      <c r="I12" s="49">
        <v>2050</v>
      </c>
      <c r="J12" s="51">
        <v>1800</v>
      </c>
      <c r="K12" s="49">
        <v>2100</v>
      </c>
      <c r="L12" s="51">
        <v>1850</v>
      </c>
      <c r="M12" s="69"/>
    </row>
    <row r="13" spans="1:13" ht="15.75" x14ac:dyDescent="0.25">
      <c r="A13" s="6" t="s">
        <v>38</v>
      </c>
      <c r="B13" s="52">
        <v>2550</v>
      </c>
      <c r="C13" s="52">
        <v>2000</v>
      </c>
      <c r="D13" s="31">
        <v>4450</v>
      </c>
      <c r="E13" s="52">
        <v>2150</v>
      </c>
      <c r="F13" s="52">
        <v>1700</v>
      </c>
      <c r="G13" s="51">
        <v>2250</v>
      </c>
      <c r="H13" s="51">
        <v>1750</v>
      </c>
      <c r="I13" s="51">
        <v>2300</v>
      </c>
      <c r="J13" s="51">
        <v>1800</v>
      </c>
      <c r="K13" s="51">
        <v>2300</v>
      </c>
      <c r="L13" s="51">
        <v>1850</v>
      </c>
      <c r="M13" s="69"/>
    </row>
    <row r="14" spans="1:13" ht="17.25" customHeight="1" x14ac:dyDescent="0.25">
      <c r="B14" s="3"/>
      <c r="C14" s="3"/>
      <c r="D14" s="3"/>
      <c r="E14" s="3"/>
    </row>
    <row r="15" spans="1:13" x14ac:dyDescent="0.25">
      <c r="A15" s="4" t="s">
        <v>6</v>
      </c>
      <c r="B15" s="3"/>
      <c r="C15" s="3"/>
      <c r="D15" s="3"/>
      <c r="E15" s="3"/>
    </row>
    <row r="16" spans="1:13" x14ac:dyDescent="0.25">
      <c r="A16" s="4" t="s">
        <v>5</v>
      </c>
      <c r="B16" s="3"/>
      <c r="C16" s="3"/>
      <c r="D16" s="3"/>
      <c r="E16" s="3"/>
      <c r="G16" s="7"/>
    </row>
    <row r="17" spans="1:5" x14ac:dyDescent="0.25">
      <c r="A17" s="4" t="s">
        <v>46</v>
      </c>
      <c r="B17" s="3"/>
      <c r="C17" s="3"/>
      <c r="D17" s="3"/>
      <c r="E17" s="3"/>
    </row>
    <row r="18" spans="1:5" ht="12" customHeight="1" x14ac:dyDescent="0.25">
      <c r="A18" s="5"/>
      <c r="B18" s="3"/>
      <c r="C18" s="3"/>
      <c r="D18" s="3"/>
      <c r="E18" s="3"/>
    </row>
  </sheetData>
  <mergeCells count="12">
    <mergeCell ref="A7:A9"/>
    <mergeCell ref="B7:L7"/>
    <mergeCell ref="B8:D8"/>
    <mergeCell ref="E8:F8"/>
    <mergeCell ref="G8:H8"/>
    <mergeCell ref="I8:J8"/>
    <mergeCell ref="K8:L8"/>
    <mergeCell ref="A2:L2"/>
    <mergeCell ref="A1:G1"/>
    <mergeCell ref="A3:L3"/>
    <mergeCell ref="A4:L4"/>
    <mergeCell ref="A5:L5"/>
  </mergeCells>
  <pageMargins left="0.7" right="0.7" top="0.75" bottom="0.75" header="0.3" footer="0.3"/>
  <pageSetup paperSize="9" scale="7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21"/>
  <sheetViews>
    <sheetView tabSelected="1" workbookViewId="0">
      <selection activeCell="F21" sqref="F21"/>
    </sheetView>
  </sheetViews>
  <sheetFormatPr defaultRowHeight="15" x14ac:dyDescent="0.25"/>
  <cols>
    <col min="1" max="1" width="28" customWidth="1"/>
    <col min="2" max="3" width="10.85546875" customWidth="1"/>
    <col min="4" max="4" width="13.28515625" customWidth="1"/>
    <col min="5" max="6" width="11" customWidth="1"/>
    <col min="7" max="7" width="13.140625" customWidth="1"/>
    <col min="8" max="8" width="10.42578125" customWidth="1"/>
    <col min="9" max="9" width="9.85546875" customWidth="1"/>
    <col min="10" max="10" width="9.7109375" customWidth="1"/>
    <col min="12" max="12" width="9.5703125" customWidth="1"/>
    <col min="14" max="14" width="10" customWidth="1"/>
  </cols>
  <sheetData>
    <row r="1" spans="1:19" s="1" customFormat="1" ht="23.25" x14ac:dyDescent="0.25">
      <c r="A1" s="83" t="s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9" ht="16.5" customHeight="1" x14ac:dyDescent="0.25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9" s="1" customFormat="1" x14ac:dyDescent="0.25">
      <c r="A3" s="81" t="s">
        <v>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9" ht="21.75" customHeight="1" x14ac:dyDescent="0.25">
      <c r="A4" s="119" t="s">
        <v>78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S4" s="80">
        <f>E8-650</f>
        <v>2550</v>
      </c>
    </row>
    <row r="5" spans="1:19" x14ac:dyDescent="0.25">
      <c r="A5" s="120" t="s">
        <v>2</v>
      </c>
      <c r="B5" s="101" t="s">
        <v>26</v>
      </c>
      <c r="C5" s="102"/>
      <c r="D5" s="103"/>
      <c r="E5" s="98" t="s">
        <v>27</v>
      </c>
      <c r="F5" s="98"/>
      <c r="G5" s="98"/>
      <c r="H5" s="98" t="s">
        <v>32</v>
      </c>
      <c r="I5" s="98"/>
      <c r="J5" s="98"/>
      <c r="K5" s="98"/>
      <c r="L5" s="98"/>
      <c r="M5" s="98"/>
      <c r="N5" s="98"/>
      <c r="O5" s="98"/>
      <c r="S5">
        <f>S4*1.18</f>
        <v>3009</v>
      </c>
    </row>
    <row r="6" spans="1:19" ht="15.75" x14ac:dyDescent="0.25">
      <c r="A6" s="121"/>
      <c r="B6" s="86" t="s">
        <v>1</v>
      </c>
      <c r="C6" s="104"/>
      <c r="D6" s="87"/>
      <c r="E6" s="105" t="s">
        <v>33</v>
      </c>
      <c r="F6" s="106"/>
      <c r="G6" s="107"/>
      <c r="H6" s="86" t="s">
        <v>34</v>
      </c>
      <c r="I6" s="87"/>
      <c r="J6" s="99" t="s">
        <v>35</v>
      </c>
      <c r="K6" s="100"/>
      <c r="L6" s="99" t="s">
        <v>36</v>
      </c>
      <c r="M6" s="100"/>
      <c r="N6" s="99" t="s">
        <v>37</v>
      </c>
      <c r="O6" s="100"/>
    </row>
    <row r="7" spans="1:19" ht="30" customHeight="1" x14ac:dyDescent="0.25">
      <c r="A7" s="122"/>
      <c r="B7" s="16" t="s">
        <v>8</v>
      </c>
      <c r="C7" s="16" t="s">
        <v>0</v>
      </c>
      <c r="D7" s="16" t="s">
        <v>9</v>
      </c>
      <c r="E7" s="15" t="s">
        <v>8</v>
      </c>
      <c r="F7" s="16" t="s">
        <v>0</v>
      </c>
      <c r="G7" s="15" t="s">
        <v>9</v>
      </c>
      <c r="H7" s="16" t="s">
        <v>8</v>
      </c>
      <c r="I7" s="16" t="s">
        <v>0</v>
      </c>
      <c r="J7" s="16" t="s">
        <v>8</v>
      </c>
      <c r="K7" s="16" t="s">
        <v>0</v>
      </c>
      <c r="L7" s="16" t="s">
        <v>8</v>
      </c>
      <c r="M7" s="16" t="s">
        <v>0</v>
      </c>
      <c r="N7" s="16" t="s">
        <v>8</v>
      </c>
      <c r="O7" s="16" t="s">
        <v>0</v>
      </c>
    </row>
    <row r="8" spans="1:19" s="56" customFormat="1" ht="48" customHeight="1" x14ac:dyDescent="0.25">
      <c r="A8" s="53" t="s">
        <v>73</v>
      </c>
      <c r="B8" s="54">
        <v>3850</v>
      </c>
      <c r="C8" s="54" t="s">
        <v>4</v>
      </c>
      <c r="D8" s="12" t="s">
        <v>29</v>
      </c>
      <c r="E8" s="49">
        <f t="shared" ref="E8:E13" si="0">B8-650</f>
        <v>3200</v>
      </c>
      <c r="F8" s="49" t="s">
        <v>4</v>
      </c>
      <c r="G8" s="49" t="s">
        <v>29</v>
      </c>
      <c r="H8" s="49" t="s">
        <v>4</v>
      </c>
      <c r="I8" s="49">
        <v>2350</v>
      </c>
      <c r="J8" s="55" t="s">
        <v>4</v>
      </c>
      <c r="K8" s="51">
        <v>2450</v>
      </c>
      <c r="L8" s="49" t="s">
        <v>4</v>
      </c>
      <c r="M8" s="51">
        <v>2500</v>
      </c>
      <c r="N8" s="49" t="s">
        <v>4</v>
      </c>
      <c r="O8" s="51">
        <v>2550</v>
      </c>
    </row>
    <row r="9" spans="1:19" s="56" customFormat="1" ht="45" x14ac:dyDescent="0.25">
      <c r="A9" s="57" t="s">
        <v>61</v>
      </c>
      <c r="B9" s="54">
        <v>3900</v>
      </c>
      <c r="C9" s="54" t="s">
        <v>4</v>
      </c>
      <c r="D9" s="12" t="s">
        <v>29</v>
      </c>
      <c r="E9" s="49">
        <f t="shared" si="0"/>
        <v>3250</v>
      </c>
      <c r="F9" s="49" t="s">
        <v>4</v>
      </c>
      <c r="G9" s="49" t="s">
        <v>29</v>
      </c>
      <c r="H9" s="49" t="s">
        <v>4</v>
      </c>
      <c r="I9" s="49">
        <v>2350</v>
      </c>
      <c r="J9" s="55" t="s">
        <v>4</v>
      </c>
      <c r="K9" s="51">
        <v>2450</v>
      </c>
      <c r="L9" s="49" t="s">
        <v>4</v>
      </c>
      <c r="M9" s="51">
        <v>2500</v>
      </c>
      <c r="N9" s="49" t="s">
        <v>4</v>
      </c>
      <c r="O9" s="51">
        <v>2550</v>
      </c>
    </row>
    <row r="10" spans="1:19" s="56" customFormat="1" ht="45" x14ac:dyDescent="0.25">
      <c r="A10" s="58" t="s">
        <v>72</v>
      </c>
      <c r="B10" s="52">
        <v>3700</v>
      </c>
      <c r="C10" s="52">
        <v>3700</v>
      </c>
      <c r="D10" s="52">
        <v>6100</v>
      </c>
      <c r="E10" s="49">
        <f t="shared" si="0"/>
        <v>3050</v>
      </c>
      <c r="F10" s="49">
        <v>3050</v>
      </c>
      <c r="G10" s="52">
        <f>E10*2-650</f>
        <v>5450</v>
      </c>
      <c r="H10" s="52">
        <v>2350</v>
      </c>
      <c r="I10" s="49">
        <v>2350</v>
      </c>
      <c r="J10" s="51">
        <v>2450</v>
      </c>
      <c r="K10" s="51">
        <v>2450</v>
      </c>
      <c r="L10" s="51">
        <v>2500</v>
      </c>
      <c r="M10" s="51">
        <v>2500</v>
      </c>
      <c r="N10" s="51">
        <v>2550</v>
      </c>
      <c r="O10" s="51">
        <v>2550</v>
      </c>
    </row>
    <row r="11" spans="1:19" s="56" customFormat="1" ht="45" x14ac:dyDescent="0.25">
      <c r="A11" s="57" t="s">
        <v>62</v>
      </c>
      <c r="B11" s="54">
        <v>3750</v>
      </c>
      <c r="C11" s="52">
        <v>3700</v>
      </c>
      <c r="D11" s="52">
        <v>6200</v>
      </c>
      <c r="E11" s="49">
        <f t="shared" si="0"/>
        <v>3100</v>
      </c>
      <c r="F11" s="49">
        <v>3050</v>
      </c>
      <c r="G11" s="52">
        <f>E11*2-650</f>
        <v>5550</v>
      </c>
      <c r="H11" s="49">
        <v>2400</v>
      </c>
      <c r="I11" s="49">
        <v>2350</v>
      </c>
      <c r="J11" s="51">
        <v>2500</v>
      </c>
      <c r="K11" s="51">
        <v>2450</v>
      </c>
      <c r="L11" s="50">
        <v>2550</v>
      </c>
      <c r="M11" s="51">
        <v>2500</v>
      </c>
      <c r="N11" s="51">
        <v>2600</v>
      </c>
      <c r="O11" s="51">
        <v>2550</v>
      </c>
    </row>
    <row r="12" spans="1:19" s="56" customFormat="1" ht="30" x14ac:dyDescent="0.25">
      <c r="A12" s="53" t="s">
        <v>74</v>
      </c>
      <c r="B12" s="54">
        <v>4200</v>
      </c>
      <c r="C12" s="52">
        <v>3700</v>
      </c>
      <c r="D12" s="52">
        <v>7100</v>
      </c>
      <c r="E12" s="49">
        <f t="shared" si="0"/>
        <v>3550</v>
      </c>
      <c r="F12" s="49">
        <v>3050</v>
      </c>
      <c r="G12" s="52">
        <f>E12*2-650</f>
        <v>6450</v>
      </c>
      <c r="H12" s="49">
        <v>2900</v>
      </c>
      <c r="I12" s="49">
        <v>2350</v>
      </c>
      <c r="J12" s="51">
        <v>2900</v>
      </c>
      <c r="K12" s="51">
        <v>2450</v>
      </c>
      <c r="L12" s="50">
        <v>3000</v>
      </c>
      <c r="M12" s="51">
        <v>2500</v>
      </c>
      <c r="N12" s="51">
        <v>3050</v>
      </c>
      <c r="O12" s="51">
        <v>2550</v>
      </c>
    </row>
    <row r="13" spans="1:19" s="56" customFormat="1" ht="45" x14ac:dyDescent="0.25">
      <c r="A13" s="53" t="s">
        <v>63</v>
      </c>
      <c r="B13" s="54">
        <v>4250</v>
      </c>
      <c r="C13" s="52">
        <v>3700</v>
      </c>
      <c r="D13" s="52">
        <v>7200</v>
      </c>
      <c r="E13" s="49">
        <f t="shared" si="0"/>
        <v>3600</v>
      </c>
      <c r="F13" s="49">
        <v>3050</v>
      </c>
      <c r="G13" s="52">
        <f>E13*2-650</f>
        <v>6550</v>
      </c>
      <c r="H13" s="49">
        <v>2950</v>
      </c>
      <c r="I13" s="49">
        <v>2350</v>
      </c>
      <c r="J13" s="51">
        <v>3000</v>
      </c>
      <c r="K13" s="51">
        <v>2450</v>
      </c>
      <c r="L13" s="51">
        <v>3050</v>
      </c>
      <c r="M13" s="51">
        <v>2500</v>
      </c>
      <c r="N13" s="51">
        <v>3100</v>
      </c>
      <c r="O13" s="51">
        <v>2550</v>
      </c>
    </row>
    <row r="14" spans="1:19" s="56" customFormat="1" ht="36" customHeight="1" x14ac:dyDescent="0.25">
      <c r="A14" s="53" t="s">
        <v>60</v>
      </c>
      <c r="B14" s="54">
        <v>4380</v>
      </c>
      <c r="C14" s="52">
        <v>3700</v>
      </c>
      <c r="D14" s="52">
        <v>7500</v>
      </c>
      <c r="E14" s="49">
        <v>3750</v>
      </c>
      <c r="F14" s="49">
        <v>3050</v>
      </c>
      <c r="G14" s="52">
        <f>E14*2-650</f>
        <v>6850</v>
      </c>
      <c r="H14" s="49">
        <v>3000</v>
      </c>
      <c r="I14" s="49">
        <v>2350</v>
      </c>
      <c r="J14" s="51">
        <v>3100</v>
      </c>
      <c r="K14" s="51">
        <v>2450</v>
      </c>
      <c r="L14" s="51">
        <v>3200</v>
      </c>
      <c r="M14" s="51">
        <v>2500</v>
      </c>
      <c r="N14" s="51">
        <v>3250</v>
      </c>
      <c r="O14" s="51">
        <v>2550</v>
      </c>
    </row>
    <row r="15" spans="1:19" x14ac:dyDescent="0.25">
      <c r="A15" s="60" t="s">
        <v>47</v>
      </c>
      <c r="E15" s="59"/>
      <c r="F15" s="59"/>
      <c r="K15" s="60" t="s">
        <v>48</v>
      </c>
    </row>
    <row r="16" spans="1:19" x14ac:dyDescent="0.25">
      <c r="A16" s="59" t="s">
        <v>49</v>
      </c>
      <c r="E16" s="59"/>
      <c r="F16" s="59"/>
      <c r="G16" s="59"/>
      <c r="K16" s="59" t="s">
        <v>49</v>
      </c>
      <c r="L16" s="59"/>
      <c r="M16" s="59"/>
    </row>
    <row r="17" spans="1:15" x14ac:dyDescent="0.25">
      <c r="A17" s="59" t="s">
        <v>50</v>
      </c>
      <c r="B17" s="59"/>
      <c r="C17" s="59"/>
      <c r="D17" s="59"/>
      <c r="E17" s="59"/>
      <c r="F17" s="59"/>
      <c r="G17" s="59"/>
      <c r="K17" s="59" t="s">
        <v>40</v>
      </c>
      <c r="L17" s="59"/>
      <c r="M17" s="59"/>
    </row>
    <row r="18" spans="1:15" x14ac:dyDescent="0.25">
      <c r="A18" s="59" t="s">
        <v>40</v>
      </c>
      <c r="B18" s="59"/>
      <c r="C18" s="59"/>
      <c r="D18" s="59"/>
      <c r="E18" s="59"/>
      <c r="F18" s="59"/>
      <c r="G18" s="59"/>
      <c r="K18" s="59" t="s">
        <v>41</v>
      </c>
      <c r="L18" s="59"/>
      <c r="M18" s="59"/>
    </row>
    <row r="19" spans="1:15" x14ac:dyDescent="0.25">
      <c r="A19" s="59" t="s">
        <v>41</v>
      </c>
      <c r="B19" s="59"/>
      <c r="C19" s="59"/>
      <c r="D19" s="59"/>
      <c r="E19" s="110"/>
      <c r="F19" s="110"/>
      <c r="G19" s="110"/>
      <c r="H19" s="110"/>
      <c r="I19" s="110"/>
      <c r="J19" s="60"/>
      <c r="K19" s="110" t="s">
        <v>42</v>
      </c>
      <c r="L19" s="110"/>
      <c r="M19" s="110"/>
      <c r="N19" s="110"/>
      <c r="O19" s="110"/>
    </row>
    <row r="20" spans="1:15" ht="38.25" customHeight="1" x14ac:dyDescent="0.25">
      <c r="E20" s="110"/>
      <c r="F20" s="110"/>
      <c r="G20" s="110"/>
      <c r="H20" s="110"/>
      <c r="I20" s="110"/>
      <c r="K20" s="110"/>
      <c r="L20" s="110"/>
      <c r="M20" s="110"/>
      <c r="N20" s="110"/>
      <c r="O20" s="110"/>
    </row>
    <row r="21" spans="1:15" x14ac:dyDescent="0.25">
      <c r="A21" s="1"/>
    </row>
  </sheetData>
  <mergeCells count="16">
    <mergeCell ref="A1:O1"/>
    <mergeCell ref="L6:M6"/>
    <mergeCell ref="A3:M3"/>
    <mergeCell ref="N6:O6"/>
    <mergeCell ref="E19:I20"/>
    <mergeCell ref="K19:O20"/>
    <mergeCell ref="A2:O2"/>
    <mergeCell ref="A4:O4"/>
    <mergeCell ref="A5:A7"/>
    <mergeCell ref="B5:D5"/>
    <mergeCell ref="E5:G5"/>
    <mergeCell ref="H5:O5"/>
    <mergeCell ref="B6:D6"/>
    <mergeCell ref="E6:G6"/>
    <mergeCell ref="H6:I6"/>
    <mergeCell ref="J6:K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Подмосковье</vt:lpstr>
      <vt:lpstr>Можайский</vt:lpstr>
      <vt:lpstr>Слободка</vt:lpstr>
      <vt:lpstr>ЗВС</vt:lpstr>
      <vt:lpstr>СВС</vt:lpstr>
      <vt:lpstr>Боровое</vt:lpstr>
      <vt:lpstr>Марфинский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Glavbux</dc:creator>
  <cp:lastModifiedBy>Мария Н. Трусова</cp:lastModifiedBy>
  <cp:lastPrinted>2018-10-26T04:49:09Z</cp:lastPrinted>
  <dcterms:created xsi:type="dcterms:W3CDTF">2013-03-06T08:05:58Z</dcterms:created>
  <dcterms:modified xsi:type="dcterms:W3CDTF">2018-12-07T09:51:12Z</dcterms:modified>
</cp:coreProperties>
</file>