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ТУРОПЕРАТОРЫ\2023 год\Цены 2023\"/>
    </mc:Choice>
  </mc:AlternateContent>
  <xr:revisionPtr revIDLastSave="0" documentId="8_{4A1D8DC6-6698-425C-894B-B24B9EFE1992}" xr6:coauthVersionLast="47" xr6:coauthVersionMax="47" xr10:uidLastSave="{00000000-0000-0000-0000-000000000000}"/>
  <bookViews>
    <workbookView xWindow="-120" yWindow="-120" windowWidth="29040" windowHeight="15840" xr2:uid="{C126F3EA-E4AB-4305-B63C-6E99E3F0BEEE}"/>
  </bookViews>
  <sheets>
    <sheet name="Основные" sheetId="1" r:id="rId1"/>
    <sheet name="Дети" sheetId="2" r:id="rId2"/>
    <sheet name="Один в номере" sheetId="3" r:id="rId3"/>
    <sheet name="Доп.места" sheetId="4" r:id="rId4"/>
  </sheets>
  <externalReferences>
    <externalReference r:id="rId5"/>
  </externalReferences>
  <definedNames>
    <definedName name="TYPEROOM_TXT">#REF!</definedName>
    <definedName name="_xlnm.Print_Area" localSheetId="1">Дети!$A$1:$J$57</definedName>
    <definedName name="_xlnm.Print_Area" localSheetId="2">'Один в номере'!$A$1:$I$48</definedName>
    <definedName name="_xlnm.Print_Area" localSheetId="0">Основные!$A$1:$F$61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4" l="1"/>
  <c r="D15" i="4"/>
  <c r="D13" i="4"/>
  <c r="D9" i="4"/>
  <c r="D7" i="4"/>
  <c r="D5" i="4"/>
  <c r="F44" i="3"/>
  <c r="E44" i="3"/>
  <c r="D44" i="3"/>
  <c r="F42" i="3"/>
  <c r="E42" i="3"/>
  <c r="D42" i="3"/>
  <c r="F41" i="3"/>
  <c r="E41" i="3"/>
  <c r="D41" i="3"/>
  <c r="F40" i="3"/>
  <c r="E40" i="3"/>
  <c r="D40" i="3"/>
  <c r="F39" i="3"/>
  <c r="E39" i="3"/>
  <c r="D39" i="3"/>
  <c r="F34" i="3"/>
  <c r="E34" i="3"/>
  <c r="D34" i="3"/>
  <c r="F33" i="3"/>
  <c r="E33" i="3"/>
  <c r="D33" i="3"/>
  <c r="F31" i="3"/>
  <c r="E31" i="3"/>
  <c r="D31" i="3"/>
  <c r="F30" i="3"/>
  <c r="E30" i="3"/>
  <c r="D30" i="3"/>
  <c r="F28" i="3"/>
  <c r="E28" i="3"/>
  <c r="D28" i="3"/>
  <c r="F27" i="3"/>
  <c r="E27" i="3"/>
  <c r="D27" i="3"/>
  <c r="F23" i="3"/>
  <c r="E23" i="3"/>
  <c r="D23" i="3"/>
  <c r="F17" i="3"/>
  <c r="E17" i="3"/>
  <c r="D17" i="3"/>
  <c r="F15" i="3"/>
  <c r="E15" i="3"/>
  <c r="D15" i="3"/>
  <c r="F14" i="3"/>
  <c r="E14" i="3"/>
  <c r="D14" i="3"/>
  <c r="F12" i="3"/>
  <c r="E12" i="3"/>
  <c r="D12" i="3"/>
  <c r="F9" i="3"/>
  <c r="E9" i="3"/>
  <c r="D9" i="3"/>
  <c r="F6" i="3"/>
  <c r="E6" i="3"/>
  <c r="D6" i="3"/>
  <c r="F5" i="3"/>
  <c r="E5" i="3"/>
  <c r="D5" i="3"/>
  <c r="J56" i="2"/>
  <c r="I56" i="2"/>
  <c r="H56" i="2"/>
  <c r="G56" i="2"/>
  <c r="J55" i="2"/>
  <c r="I55" i="2"/>
  <c r="H55" i="2"/>
  <c r="G55" i="2"/>
  <c r="J54" i="2"/>
  <c r="I54" i="2"/>
  <c r="H54" i="2"/>
  <c r="G54" i="2"/>
  <c r="J53" i="2"/>
  <c r="I53" i="2"/>
  <c r="H53" i="2"/>
  <c r="G53" i="2"/>
  <c r="J51" i="2"/>
  <c r="I51" i="2"/>
  <c r="H51" i="2"/>
  <c r="G51" i="2"/>
  <c r="J50" i="2"/>
  <c r="I50" i="2"/>
  <c r="H50" i="2"/>
  <c r="G50" i="2"/>
  <c r="J49" i="2"/>
  <c r="I49" i="2"/>
  <c r="H49" i="2"/>
  <c r="G49" i="2"/>
  <c r="J48" i="2"/>
  <c r="I48" i="2"/>
  <c r="H48" i="2"/>
  <c r="G48" i="2"/>
  <c r="J47" i="2"/>
  <c r="I47" i="2"/>
  <c r="H47" i="2"/>
  <c r="G47" i="2"/>
  <c r="J46" i="2"/>
  <c r="I46" i="2"/>
  <c r="H46" i="2"/>
  <c r="G46" i="2"/>
  <c r="J44" i="2"/>
  <c r="I44" i="2"/>
  <c r="H44" i="2"/>
  <c r="G44" i="2"/>
  <c r="J43" i="2"/>
  <c r="I43" i="2"/>
  <c r="H43" i="2"/>
  <c r="G43" i="2"/>
  <c r="J42" i="2"/>
  <c r="I42" i="2"/>
  <c r="H42" i="2"/>
  <c r="G42" i="2"/>
  <c r="J41" i="2"/>
  <c r="I41" i="2"/>
  <c r="H41" i="2"/>
  <c r="G41" i="2"/>
  <c r="J40" i="2"/>
  <c r="I40" i="2"/>
  <c r="H40" i="2"/>
  <c r="G40" i="2"/>
  <c r="J39" i="2"/>
  <c r="I39" i="2"/>
  <c r="H39" i="2"/>
  <c r="G39" i="2"/>
  <c r="J38" i="2"/>
  <c r="I38" i="2"/>
  <c r="H38" i="2"/>
  <c r="G38" i="2"/>
  <c r="J37" i="2"/>
  <c r="I37" i="2"/>
  <c r="H37" i="2"/>
  <c r="G37" i="2"/>
  <c r="J36" i="2"/>
  <c r="I36" i="2"/>
  <c r="H36" i="2"/>
  <c r="G36" i="2"/>
  <c r="J34" i="2"/>
  <c r="I34" i="2"/>
  <c r="H34" i="2"/>
  <c r="G34" i="2"/>
  <c r="J33" i="2"/>
  <c r="I33" i="2"/>
  <c r="H33" i="2"/>
  <c r="G33" i="2"/>
  <c r="J32" i="2"/>
  <c r="I32" i="2"/>
  <c r="H32" i="2"/>
  <c r="G32" i="2"/>
  <c r="J31" i="2"/>
  <c r="I31" i="2"/>
  <c r="H31" i="2"/>
  <c r="G31" i="2"/>
  <c r="J30" i="2"/>
  <c r="I30" i="2"/>
  <c r="H30" i="2"/>
  <c r="G30" i="2"/>
  <c r="J29" i="2"/>
  <c r="I29" i="2"/>
  <c r="H29" i="2"/>
  <c r="G29" i="2"/>
  <c r="J28" i="2"/>
  <c r="I28" i="2"/>
  <c r="H28" i="2"/>
  <c r="G28" i="2"/>
  <c r="J26" i="2"/>
  <c r="I26" i="2"/>
  <c r="H26" i="2"/>
  <c r="G26" i="2"/>
  <c r="J25" i="2"/>
  <c r="I25" i="2"/>
  <c r="H25" i="2"/>
  <c r="G25" i="2"/>
  <c r="J24" i="2"/>
  <c r="I24" i="2"/>
  <c r="H24" i="2"/>
  <c r="G24" i="2"/>
  <c r="J23" i="2"/>
  <c r="I23" i="2"/>
  <c r="H23" i="2"/>
  <c r="G23" i="2"/>
  <c r="J22" i="2"/>
  <c r="I22" i="2"/>
  <c r="H22" i="2"/>
  <c r="G22" i="2"/>
  <c r="J20" i="2"/>
  <c r="I20" i="2"/>
  <c r="H20" i="2"/>
  <c r="G20" i="2"/>
  <c r="J19" i="2"/>
  <c r="I19" i="2"/>
  <c r="H19" i="2"/>
  <c r="G19" i="2"/>
  <c r="J18" i="2"/>
  <c r="I18" i="2"/>
  <c r="H18" i="2"/>
  <c r="G18" i="2"/>
  <c r="J17" i="2"/>
  <c r="I17" i="2"/>
  <c r="H17" i="2"/>
  <c r="G17" i="2"/>
  <c r="J16" i="2"/>
  <c r="I16" i="2"/>
  <c r="H16" i="2"/>
  <c r="G16" i="2"/>
  <c r="J14" i="2"/>
  <c r="I14" i="2"/>
  <c r="H14" i="2"/>
  <c r="G14" i="2"/>
  <c r="J13" i="2"/>
  <c r="I13" i="2"/>
  <c r="H13" i="2"/>
  <c r="G13" i="2"/>
  <c r="J12" i="2"/>
  <c r="I12" i="2"/>
  <c r="H12" i="2"/>
  <c r="G12" i="2"/>
  <c r="J11" i="2"/>
  <c r="I11" i="2"/>
  <c r="H11" i="2"/>
  <c r="G11" i="2"/>
  <c r="J10" i="2"/>
  <c r="I10" i="2"/>
  <c r="H10" i="2"/>
  <c r="G10" i="2"/>
  <c r="J9" i="2"/>
  <c r="I9" i="2"/>
  <c r="H9" i="2"/>
  <c r="G9" i="2"/>
  <c r="J8" i="2"/>
  <c r="I8" i="2"/>
  <c r="H8" i="2"/>
  <c r="G8" i="2"/>
  <c r="J7" i="2"/>
  <c r="I7" i="2"/>
  <c r="H7" i="2"/>
  <c r="G7" i="2"/>
  <c r="J6" i="2"/>
  <c r="I6" i="2"/>
  <c r="H6" i="2"/>
  <c r="G6" i="2"/>
  <c r="F60" i="1"/>
  <c r="E60" i="1"/>
  <c r="D60" i="1"/>
  <c r="F59" i="1"/>
  <c r="E59" i="1"/>
  <c r="D59" i="1"/>
  <c r="F58" i="1"/>
  <c r="E58" i="1"/>
  <c r="D58" i="1"/>
  <c r="F57" i="1"/>
  <c r="E57" i="1"/>
  <c r="D57" i="1"/>
  <c r="F55" i="1"/>
  <c r="E55" i="1"/>
  <c r="D55" i="1"/>
  <c r="F54" i="1"/>
  <c r="E54" i="1"/>
  <c r="D54" i="1"/>
  <c r="F53" i="1"/>
  <c r="E53" i="1"/>
  <c r="D53" i="1"/>
  <c r="F52" i="1"/>
  <c r="E52" i="1"/>
  <c r="D52" i="1"/>
  <c r="F51" i="1"/>
  <c r="E51" i="1"/>
  <c r="D51" i="1"/>
  <c r="F50" i="1"/>
  <c r="E50" i="1"/>
  <c r="D50" i="1"/>
  <c r="F49" i="1"/>
  <c r="E49" i="1"/>
  <c r="D49" i="1"/>
  <c r="F47" i="1"/>
  <c r="E47" i="1"/>
  <c r="D47" i="1"/>
  <c r="F46" i="1"/>
  <c r="E46" i="1"/>
  <c r="D46" i="1"/>
  <c r="F45" i="1"/>
  <c r="E45" i="1"/>
  <c r="D45" i="1"/>
  <c r="F44" i="1"/>
  <c r="E44" i="1"/>
  <c r="D44" i="1"/>
  <c r="F43" i="1"/>
  <c r="E43" i="1"/>
  <c r="D43" i="1"/>
  <c r="F42" i="1"/>
  <c r="E42" i="1"/>
  <c r="D42" i="1"/>
  <c r="F41" i="1"/>
  <c r="E41" i="1"/>
  <c r="D41" i="1"/>
  <c r="F40" i="1"/>
  <c r="E40" i="1"/>
  <c r="D40" i="1"/>
  <c r="F39" i="1"/>
  <c r="E39" i="1"/>
  <c r="D39" i="1"/>
  <c r="F38" i="1"/>
  <c r="E38" i="1"/>
  <c r="D38" i="1"/>
  <c r="F36" i="1"/>
  <c r="E36" i="1"/>
  <c r="D36" i="1"/>
  <c r="F35" i="1"/>
  <c r="E35" i="1"/>
  <c r="D35" i="1"/>
  <c r="F34" i="1"/>
  <c r="E34" i="1"/>
  <c r="D34" i="1"/>
  <c r="F33" i="1"/>
  <c r="E33" i="1"/>
  <c r="D33" i="1"/>
  <c r="F32" i="1"/>
  <c r="E32" i="1"/>
  <c r="D32" i="1"/>
  <c r="F31" i="1"/>
  <c r="E31" i="1"/>
  <c r="D31" i="1"/>
  <c r="F30" i="1"/>
  <c r="E30" i="1"/>
  <c r="D30" i="1"/>
  <c r="F29" i="1"/>
  <c r="E29" i="1"/>
  <c r="D29" i="1"/>
  <c r="F27" i="1"/>
  <c r="E27" i="1"/>
  <c r="D27" i="1"/>
  <c r="F26" i="1"/>
  <c r="E26" i="1"/>
  <c r="D26" i="1"/>
  <c r="F25" i="1"/>
  <c r="E25" i="1"/>
  <c r="D25" i="1"/>
  <c r="F24" i="1"/>
  <c r="E24" i="1"/>
  <c r="D24" i="1"/>
  <c r="F23" i="1"/>
  <c r="E23" i="1"/>
  <c r="D23" i="1"/>
  <c r="F21" i="1"/>
  <c r="E21" i="1"/>
  <c r="D21" i="1"/>
  <c r="F20" i="1"/>
  <c r="E20" i="1"/>
  <c r="D20" i="1"/>
  <c r="F19" i="1"/>
  <c r="E19" i="1"/>
  <c r="D19" i="1"/>
  <c r="F18" i="1"/>
  <c r="E18" i="1"/>
  <c r="D18" i="1"/>
  <c r="F17" i="1"/>
  <c r="E17" i="1"/>
  <c r="D17" i="1"/>
  <c r="F15" i="1"/>
  <c r="E15" i="1"/>
  <c r="D15" i="1"/>
  <c r="F14" i="1"/>
  <c r="E14" i="1"/>
  <c r="D14" i="1"/>
  <c r="F13" i="1"/>
  <c r="E13" i="1"/>
  <c r="D13" i="1"/>
  <c r="F12" i="1"/>
  <c r="E12" i="1"/>
  <c r="D12" i="1"/>
  <c r="F11" i="1"/>
  <c r="E11" i="1"/>
  <c r="D11" i="1"/>
  <c r="F10" i="1"/>
  <c r="E10" i="1"/>
  <c r="D10" i="1"/>
  <c r="F9" i="1"/>
  <c r="E9" i="1"/>
  <c r="D9" i="1"/>
  <c r="F8" i="1"/>
  <c r="E8" i="1"/>
  <c r="D8" i="1"/>
  <c r="F7" i="1"/>
  <c r="E7" i="1"/>
  <c r="D7" i="1"/>
  <c r="F6" i="1"/>
  <c r="E6" i="1"/>
  <c r="D6" i="1"/>
  <c r="F5" i="1"/>
  <c r="E5" i="1"/>
  <c r="D5" i="1"/>
</calcChain>
</file>

<file path=xl/sharedStrings.xml><?xml version="1.0" encoding="utf-8"?>
<sst xmlns="http://schemas.openxmlformats.org/spreadsheetml/2006/main" count="209" uniqueCount="80">
  <si>
    <t>Стоимость путевки и длительность пребывания  в санаторно-курортных организациях Министерства обороны Российской Федерации для граждан, имеющих отношение к Минобороны России с 1 января 2023 года</t>
  </si>
  <si>
    <t>Категория номера</t>
  </si>
  <si>
    <t>Длительность пребывания (дни)</t>
  </si>
  <si>
    <t>стоимость путевки для действующих военнослужащих и взрослых членов семьи         (100 %)</t>
  </si>
  <si>
    <t>для пенсионеров Министерства обороны Российской Федерации       (25 %)</t>
  </si>
  <si>
    <t>для взрослых членов семьи военных пенсионеров Министерства обороны Российской Федерации       (50 %)</t>
  </si>
  <si>
    <t>для гражданского персонала Министерства обороны Российской Федерации (30 %)</t>
  </si>
  <si>
    <t>ФГБУ  "Санаторно-курортный комплекс  СКК "Подмосковье"</t>
  </si>
  <si>
    <t>"Санаторий "Марфинский"</t>
  </si>
  <si>
    <t xml:space="preserve">Двухместный однокомнатный номер </t>
  </si>
  <si>
    <t xml:space="preserve">Одноместный однокомнатный номер </t>
  </si>
  <si>
    <t xml:space="preserve">Одноместный однокомнатный повышенной комфортности </t>
  </si>
  <si>
    <t xml:space="preserve">Одноместный однокомнатный полулюкс </t>
  </si>
  <si>
    <t xml:space="preserve">Двухместный однокомнатный номер повышенной комфортности </t>
  </si>
  <si>
    <t xml:space="preserve">Двухместный двухкомнатный номер </t>
  </si>
  <si>
    <t xml:space="preserve">Двухместный двухкомнатный номер  повышенной комфортности </t>
  </si>
  <si>
    <t xml:space="preserve">Двухместный двухкомнатный номер  полулюкс </t>
  </si>
  <si>
    <t xml:space="preserve">Двухместный трехкомнатный номер повышенной комфортности  </t>
  </si>
  <si>
    <t>Двухместный двухкомнатный номер люкс</t>
  </si>
  <si>
    <t xml:space="preserve">Двухместный трехкомнатный номер люкс </t>
  </si>
  <si>
    <t xml:space="preserve">"Санаторий "Слободка" </t>
  </si>
  <si>
    <t>Одноместный однокомнатный номер</t>
  </si>
  <si>
    <t xml:space="preserve">Двухместный однокомнатный номер повышенной комфортности  </t>
  </si>
  <si>
    <t>Двухместный однокомнатный номер полулюкс</t>
  </si>
  <si>
    <t xml:space="preserve">Двухместный двухкомнатный номер люкс </t>
  </si>
  <si>
    <t>"Санаторий "Горки"</t>
  </si>
  <si>
    <t>Двухместный однакомнатный номер</t>
  </si>
  <si>
    <t>Одноместный однакомнатный номер</t>
  </si>
  <si>
    <t>Двухместный однакомнатный номер повышенной комфортности</t>
  </si>
  <si>
    <t>Двухместный двухкомнатный номер повышенной комфортности</t>
  </si>
  <si>
    <t>Четырехместный двухкомнатный номер</t>
  </si>
  <si>
    <t>"Санаторий "Звенигородский"</t>
  </si>
  <si>
    <t xml:space="preserve">Двухместный двухкомнатный номер повышенной комфортности </t>
  </si>
  <si>
    <t>"Санаторий "Солнечногорский"</t>
  </si>
  <si>
    <t xml:space="preserve">Одноместный однокомнатный номер с частичными удобствами </t>
  </si>
  <si>
    <t xml:space="preserve">Двухместный однокомнатный номер с частичными удобствами </t>
  </si>
  <si>
    <t xml:space="preserve">Двухместный двухкомнатный номер  </t>
  </si>
  <si>
    <t xml:space="preserve">Двухместный двухкомнатный номер повышенной комфортности  </t>
  </si>
  <si>
    <t xml:space="preserve">"Дом отдыха "Подмосковье" </t>
  </si>
  <si>
    <t xml:space="preserve">Одноместный однокомнатный номер  </t>
  </si>
  <si>
    <t xml:space="preserve">Одноместный однокомнатный номер  повышенной комфортности </t>
  </si>
  <si>
    <t xml:space="preserve">Двухместный трехкомнатный номер  повышенной комфортности </t>
  </si>
  <si>
    <t xml:space="preserve">Четырехместный двухкомнатный номер  </t>
  </si>
  <si>
    <t>Филиал "База отдыха "Боровое"</t>
  </si>
  <si>
    <t xml:space="preserve">Двухместный однокомнатный </t>
  </si>
  <si>
    <t xml:space="preserve">Двухместный двухкомнатный </t>
  </si>
  <si>
    <t>Двухместный двухкомнатный люкс</t>
  </si>
  <si>
    <t>Начальник ФЭС - главный бухгалтер</t>
  </si>
  <si>
    <t>Т.Н. Тужилина</t>
  </si>
  <si>
    <t xml:space="preserve">Стоимость путевки и длительность пребывания в санаторно-курортных организациях для детей лиц, имеющих отношение к Министерству обороны Российской Федерации с 1 января 2023 года </t>
  </si>
  <si>
    <t xml:space="preserve">для детей действующих военнослужащих (100 %)
</t>
  </si>
  <si>
    <t>для детей военных пенсионеров Министерства обороны Российской Федерации (50 %)</t>
  </si>
  <si>
    <t>от 1-3 лет</t>
  </si>
  <si>
    <t>от 4-6 лет</t>
  </si>
  <si>
    <t>от 7-10 лет</t>
  </si>
  <si>
    <t>от 11-17 лет</t>
  </si>
  <si>
    <t>Двухместный двухкомнатный номер полулюкс</t>
  </si>
  <si>
    <t>Дополнительное место</t>
  </si>
  <si>
    <t xml:space="preserve">Дополнительное место номер </t>
  </si>
  <si>
    <t>Двухместный однокомнатный номер повышенной комфортности</t>
  </si>
  <si>
    <t>Двухместный трехкомнатный номер люкс</t>
  </si>
  <si>
    <t>Двухместный однокомнатный номер с частичными удобствами</t>
  </si>
  <si>
    <t xml:space="preserve">"База отдыха "Боровое" </t>
  </si>
  <si>
    <t>Двухместный двухкомнатный номер</t>
  </si>
  <si>
    <t>Двухместный двухкомнатный номер  люкс</t>
  </si>
  <si>
    <t xml:space="preserve">Дополнительное место </t>
  </si>
  <si>
    <t xml:space="preserve">Стоимость путевки и длительность пребывания (при размещении один в номере)  для граждан, имеющих отношение к Минобороны России с 1 января 2023 года </t>
  </si>
  <si>
    <t>стоимость путевки для лиц, указанных п.4 ст.16 Федерального закона от 8.11. 2011 г. N 309-ФЗ   (руб.)</t>
  </si>
  <si>
    <t xml:space="preserve">для лиц,указанных в п.б, в, Приказа Министерсва обороны Российской Федерации от 15 марта 2011 г. N 333 </t>
  </si>
  <si>
    <t xml:space="preserve">для лиц,указанных в п.г (б), д, Приказа Министерсва обороны Российской Федерации от 15 марта 2011 г. N 333 </t>
  </si>
  <si>
    <t>для гражданских служащих</t>
  </si>
  <si>
    <t>для пенсионеров Министерства обороны Российской Федерации (25 %)</t>
  </si>
  <si>
    <t>для взрослых членов семьи военных пенсионеров Министерства обороны Российской Федерации (50 %)</t>
  </si>
  <si>
    <t>Двухместный трехкомнатный номер повышенной комфортности</t>
  </si>
  <si>
    <t xml:space="preserve">Двухместный однокомнатный номер полулюкс </t>
  </si>
  <si>
    <t xml:space="preserve">Двухместный трехкомнатный номер повышенной комфортности </t>
  </si>
  <si>
    <t>В.А. Рогатин</t>
  </si>
  <si>
    <t xml:space="preserve">Стоимость путевки и длительность пребывания в санаторно-курортных организациях для детей (от 18 до 23 лет) лиц, имеющих отношение к Министерству обороны Российской Федерации, при размещении на дополнительном месте                                                                                                                  с 1 января 2023 года </t>
  </si>
  <si>
    <t>для детей действующих военнослужащих (100 %)</t>
  </si>
  <si>
    <t>Санаторий "Горки"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</si>
</sst>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р_._-;\-* #,##0_р_._-;_-* &quot;-&quot;_р_._-;_-@_-"/>
    <numFmt numFmtId="165" formatCode="#,##0_р_."/>
    <numFmt numFmtId="166" formatCode="_-* #,##0\ _₽_-;\-* #,##0\ _₽_-;_-* &quot;-&quot;\ _₽_-;_-@_-"/>
    <numFmt numFmtId="167" formatCode="#,##0\ _₽"/>
  </numFmts>
  <fonts count="11" x14ac:knownFonts="1">
    <font>
      <sz val="10"/>
      <name val="Arial"/>
      <family val="2"/>
      <charset val="204"/>
    </font>
    <font>
      <sz val="10"/>
      <name val="Arial"/>
      <family val="2"/>
      <charset val="204"/>
    </font>
    <font>
      <sz val="14"/>
      <name val="Times New Roman"/>
      <family val="1"/>
      <charset val="204"/>
    </font>
    <font>
      <sz val="10"/>
      <name val="Times New Roman"/>
      <family val="1"/>
      <charset val="204"/>
    </font>
    <font>
      <sz val="14"/>
      <name val="Arial"/>
      <family val="2"/>
      <charset val="204"/>
    </font>
    <font>
      <b/>
      <sz val="16"/>
      <name val="Times New Roman"/>
      <family val="1"/>
      <charset val="204"/>
    </font>
    <font>
      <sz val="16"/>
      <name val="Times New Roman"/>
      <family val="1"/>
      <charset val="204"/>
    </font>
    <font>
      <sz val="16"/>
      <color theme="1"/>
      <name val="Times New Roman"/>
      <family val="1"/>
      <charset val="204"/>
    </font>
    <font>
      <b/>
      <sz val="16"/>
      <color theme="1"/>
      <name val="Times New Roman"/>
      <family val="1"/>
      <charset val="204"/>
    </font>
    <font>
      <sz val="16"/>
      <color indexed="8"/>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147">
    <xf numFmtId="0" fontId="0" fillId="0" borderId="0" xfId="0"/>
    <xf numFmtId="0" fontId="3" fillId="2" borderId="0" xfId="1" applyFont="1" applyFill="1"/>
    <xf numFmtId="0" fontId="5" fillId="2" borderId="0" xfId="1" applyFont="1" applyFill="1" applyAlignment="1">
      <alignment horizontal="center" vertical="center" wrapText="1"/>
    </xf>
    <xf numFmtId="14" fontId="5" fillId="2" borderId="1" xfId="1" applyNumberFormat="1" applyFont="1" applyFill="1" applyBorder="1" applyAlignment="1">
      <alignment horizontal="center" vertical="center" wrapText="1"/>
    </xf>
    <xf numFmtId="3" fontId="5" fillId="2" borderId="1" xfId="1" applyNumberFormat="1" applyFont="1" applyFill="1" applyBorder="1" applyAlignment="1">
      <alignment vertical="center" textRotation="90" wrapText="1"/>
    </xf>
    <xf numFmtId="3" fontId="5" fillId="2" borderId="1" xfId="1" applyNumberFormat="1" applyFont="1" applyFill="1" applyBorder="1" applyAlignment="1">
      <alignment horizontal="center" vertical="center" textRotation="90" wrapText="1"/>
    </xf>
    <xf numFmtId="3" fontId="5" fillId="2" borderId="1" xfId="0" applyNumberFormat="1" applyFont="1" applyFill="1" applyBorder="1" applyAlignment="1">
      <alignment horizontal="center" vertical="center" textRotation="90" wrapText="1"/>
    </xf>
    <xf numFmtId="0" fontId="5" fillId="2" borderId="1" xfId="1" applyFont="1" applyFill="1" applyBorder="1" applyAlignment="1">
      <alignment horizontal="center" vertical="top" wrapText="1"/>
    </xf>
    <xf numFmtId="14" fontId="5" fillId="2" borderId="2" xfId="1" applyNumberFormat="1" applyFont="1" applyFill="1" applyBorder="1" applyAlignment="1">
      <alignment horizontal="center" vertical="center" wrapText="1"/>
    </xf>
    <xf numFmtId="14" fontId="5" fillId="2" borderId="3" xfId="1" applyNumberFormat="1" applyFont="1" applyFill="1" applyBorder="1" applyAlignment="1">
      <alignment horizontal="center" vertical="center" wrapText="1"/>
    </xf>
    <xf numFmtId="14" fontId="6" fillId="2" borderId="4" xfId="1" applyNumberFormat="1" applyFont="1" applyFill="1" applyBorder="1" applyAlignment="1">
      <alignment vertical="center" wrapText="1"/>
    </xf>
    <xf numFmtId="3" fontId="6" fillId="2" borderId="5" xfId="1" applyNumberFormat="1" applyFont="1" applyFill="1" applyBorder="1" applyAlignment="1">
      <alignment horizontal="center" vertical="center"/>
    </xf>
    <xf numFmtId="3" fontId="6" fillId="2" borderId="5" xfId="1" applyNumberFormat="1" applyFont="1" applyFill="1" applyBorder="1" applyAlignment="1">
      <alignment horizontal="center" vertical="center" wrapText="1"/>
    </xf>
    <xf numFmtId="3" fontId="6" fillId="2" borderId="6" xfId="1" applyNumberFormat="1" applyFont="1" applyFill="1" applyBorder="1" applyAlignment="1">
      <alignment horizontal="center" vertical="center" wrapText="1"/>
    </xf>
    <xf numFmtId="14" fontId="6" fillId="2" borderId="7" xfId="1" applyNumberFormat="1" applyFont="1" applyFill="1" applyBorder="1" applyAlignment="1">
      <alignment horizontal="left" vertical="center" wrapText="1"/>
    </xf>
    <xf numFmtId="3" fontId="6" fillId="2" borderId="8" xfId="1" applyNumberFormat="1" applyFont="1" applyFill="1" applyBorder="1" applyAlignment="1">
      <alignment horizontal="center" vertical="center"/>
    </xf>
    <xf numFmtId="3" fontId="6" fillId="2" borderId="8"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0" fontId="6" fillId="2" borderId="8" xfId="1" applyFont="1" applyFill="1" applyBorder="1" applyAlignment="1">
      <alignment horizontal="center" vertical="center"/>
    </xf>
    <xf numFmtId="0" fontId="7" fillId="2" borderId="0" xfId="0" applyFont="1" applyFill="1"/>
    <xf numFmtId="14" fontId="6" fillId="2" borderId="7" xfId="1" applyNumberFormat="1" applyFont="1" applyFill="1" applyBorder="1" applyAlignment="1">
      <alignment vertical="center" wrapText="1"/>
    </xf>
    <xf numFmtId="14" fontId="6" fillId="2" borderId="10" xfId="1" applyNumberFormat="1" applyFont="1" applyFill="1" applyBorder="1" applyAlignment="1">
      <alignment vertical="center" wrapText="1"/>
    </xf>
    <xf numFmtId="3" fontId="6" fillId="2" borderId="11" xfId="1" applyNumberFormat="1" applyFont="1" applyFill="1" applyBorder="1" applyAlignment="1">
      <alignment horizontal="center" vertical="center"/>
    </xf>
    <xf numFmtId="3" fontId="6" fillId="2" borderId="11" xfId="1" applyNumberFormat="1" applyFont="1" applyFill="1" applyBorder="1" applyAlignment="1">
      <alignment horizontal="center" vertical="center" wrapText="1"/>
    </xf>
    <xf numFmtId="3" fontId="6" fillId="2" borderId="12" xfId="1" applyNumberFormat="1" applyFont="1" applyFill="1" applyBorder="1" applyAlignment="1">
      <alignment horizontal="center" vertical="center" wrapText="1"/>
    </xf>
    <xf numFmtId="14" fontId="5" fillId="2" borderId="13" xfId="1" applyNumberFormat="1" applyFont="1" applyFill="1" applyBorder="1" applyAlignment="1">
      <alignment horizontal="center" vertical="center" wrapText="1"/>
    </xf>
    <xf numFmtId="14" fontId="5" fillId="2" borderId="14" xfId="1" applyNumberFormat="1" applyFont="1" applyFill="1" applyBorder="1" applyAlignment="1">
      <alignment horizontal="center" vertical="center" wrapText="1"/>
    </xf>
    <xf numFmtId="14" fontId="5" fillId="2" borderId="15" xfId="1" applyNumberFormat="1" applyFont="1" applyFill="1" applyBorder="1" applyAlignment="1">
      <alignment horizontal="center" vertical="center" wrapText="1"/>
    </xf>
    <xf numFmtId="14" fontId="6" fillId="2" borderId="16" xfId="1" applyNumberFormat="1" applyFont="1" applyFill="1" applyBorder="1" applyAlignment="1">
      <alignment vertical="center" wrapText="1"/>
    </xf>
    <xf numFmtId="3" fontId="6" fillId="2" borderId="16" xfId="1" applyNumberFormat="1" applyFont="1" applyFill="1" applyBorder="1" applyAlignment="1">
      <alignment horizontal="center" vertical="center" wrapText="1"/>
    </xf>
    <xf numFmtId="3" fontId="6" fillId="2" borderId="16" xfId="1" applyNumberFormat="1" applyFont="1" applyFill="1" applyBorder="1" applyAlignment="1">
      <alignment horizontal="center"/>
    </xf>
    <xf numFmtId="14" fontId="6" fillId="2" borderId="8" xfId="1" applyNumberFormat="1" applyFont="1" applyFill="1" applyBorder="1" applyAlignment="1">
      <alignment horizontal="left" vertical="center" wrapText="1"/>
    </xf>
    <xf numFmtId="14" fontId="6" fillId="2" borderId="8" xfId="1" applyNumberFormat="1" applyFont="1" applyFill="1" applyBorder="1" applyAlignment="1">
      <alignment vertical="center" wrapText="1"/>
    </xf>
    <xf numFmtId="3" fontId="6" fillId="2" borderId="1" xfId="1" applyNumberFormat="1" applyFont="1" applyFill="1" applyBorder="1" applyAlignment="1">
      <alignment horizontal="center" vertical="center" wrapText="1"/>
    </xf>
    <xf numFmtId="14" fontId="6" fillId="2" borderId="1" xfId="1" applyNumberFormat="1" applyFont="1" applyFill="1" applyBorder="1" applyAlignment="1">
      <alignment vertical="center" wrapText="1"/>
    </xf>
    <xf numFmtId="14" fontId="5" fillId="2" borderId="17" xfId="1" applyNumberFormat="1" applyFont="1" applyFill="1" applyBorder="1" applyAlignment="1">
      <alignment horizontal="center" vertical="center" wrapText="1"/>
    </xf>
    <xf numFmtId="14" fontId="5" fillId="2" borderId="18" xfId="1" applyNumberFormat="1" applyFont="1" applyFill="1" applyBorder="1" applyAlignment="1">
      <alignment horizontal="center" vertical="center" wrapText="1"/>
    </xf>
    <xf numFmtId="14" fontId="5" fillId="2" borderId="19" xfId="1" applyNumberFormat="1" applyFont="1" applyFill="1" applyBorder="1" applyAlignment="1">
      <alignment horizontal="center" vertical="center" wrapText="1"/>
    </xf>
    <xf numFmtId="14" fontId="5" fillId="2" borderId="20" xfId="1" applyNumberFormat="1" applyFont="1" applyFill="1" applyBorder="1" applyAlignment="1">
      <alignment horizontal="center" vertical="center" wrapText="1"/>
    </xf>
    <xf numFmtId="3" fontId="6" fillId="2" borderId="8" xfId="1" applyNumberFormat="1" applyFont="1" applyFill="1" applyBorder="1" applyAlignment="1">
      <alignment horizontal="center"/>
    </xf>
    <xf numFmtId="14" fontId="5" fillId="2" borderId="21" xfId="1" applyNumberFormat="1" applyFont="1" applyFill="1" applyBorder="1" applyAlignment="1">
      <alignment horizontal="center" vertical="center" wrapText="1"/>
    </xf>
    <xf numFmtId="3" fontId="6" fillId="2" borderId="16" xfId="1" applyNumberFormat="1" applyFont="1" applyFill="1" applyBorder="1" applyAlignment="1">
      <alignment horizontal="center" vertic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8" fillId="2" borderId="24" xfId="0" applyFont="1" applyFill="1" applyBorder="1" applyAlignment="1">
      <alignment horizontal="center"/>
    </xf>
    <xf numFmtId="14" fontId="6" fillId="2" borderId="4" xfId="1" applyNumberFormat="1" applyFont="1" applyFill="1" applyBorder="1" applyAlignment="1">
      <alignment horizontal="left" vertical="center" wrapText="1"/>
    </xf>
    <xf numFmtId="0" fontId="7" fillId="2" borderId="5" xfId="0" applyFont="1" applyFill="1" applyBorder="1" applyAlignment="1">
      <alignment horizontal="center"/>
    </xf>
    <xf numFmtId="3" fontId="6" fillId="2" borderId="5" xfId="1" applyNumberFormat="1" applyFont="1" applyFill="1" applyBorder="1" applyAlignment="1">
      <alignment horizontal="center"/>
    </xf>
    <xf numFmtId="0" fontId="9" fillId="2" borderId="7" xfId="0" applyFont="1" applyFill="1" applyBorder="1" applyAlignment="1">
      <alignment vertical="center" wrapText="1"/>
    </xf>
    <xf numFmtId="0" fontId="9" fillId="2" borderId="10" xfId="0" applyFont="1" applyFill="1" applyBorder="1" applyAlignment="1">
      <alignment vertical="center" wrapText="1"/>
    </xf>
    <xf numFmtId="3" fontId="6" fillId="2" borderId="11" xfId="1" applyNumberFormat="1" applyFont="1" applyFill="1" applyBorder="1" applyAlignment="1">
      <alignment horizontal="center"/>
    </xf>
    <xf numFmtId="3" fontId="3" fillId="2" borderId="0" xfId="1" applyNumberFormat="1" applyFont="1" applyFill="1"/>
    <xf numFmtId="0" fontId="2" fillId="2" borderId="0" xfId="1" applyFont="1" applyFill="1"/>
    <xf numFmtId="3" fontId="2" fillId="2" borderId="0" xfId="1" applyNumberFormat="1" applyFont="1" applyFill="1"/>
    <xf numFmtId="0" fontId="0" fillId="2" borderId="0" xfId="0" applyFill="1"/>
    <xf numFmtId="0" fontId="5" fillId="2" borderId="25" xfId="1" applyFont="1" applyFill="1" applyBorder="1" applyAlignment="1">
      <alignment horizontal="center" vertical="center" wrapText="1"/>
    </xf>
    <xf numFmtId="3" fontId="6" fillId="2" borderId="1" xfId="1" applyNumberFormat="1" applyFont="1" applyFill="1" applyBorder="1" applyAlignment="1">
      <alignment horizontal="center" vertical="center" textRotation="90" wrapText="1"/>
    </xf>
    <xf numFmtId="3" fontId="6" fillId="2" borderId="8" xfId="0" applyNumberFormat="1" applyFont="1" applyFill="1" applyBorder="1" applyAlignment="1">
      <alignment horizontal="center" vertical="center" wrapText="1"/>
    </xf>
    <xf numFmtId="14" fontId="10" fillId="2" borderId="8" xfId="1" applyNumberFormat="1" applyFont="1" applyFill="1" applyBorder="1" applyAlignment="1">
      <alignment horizontal="center" vertical="center" wrapText="1"/>
    </xf>
    <xf numFmtId="164" fontId="5" fillId="2" borderId="16" xfId="1" applyNumberFormat="1" applyFont="1" applyFill="1" applyBorder="1" applyAlignment="1">
      <alignment horizontal="center" vertical="center" wrapText="1"/>
    </xf>
    <xf numFmtId="0" fontId="10" fillId="2" borderId="8" xfId="1" applyFont="1" applyFill="1" applyBorder="1" applyAlignment="1">
      <alignment horizontal="center" vertical="top" wrapText="1"/>
    </xf>
    <xf numFmtId="14" fontId="10" fillId="2" borderId="8" xfId="1"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xf>
    <xf numFmtId="14" fontId="5" fillId="2" borderId="26" xfId="1" applyNumberFormat="1" applyFont="1" applyFill="1" applyBorder="1" applyAlignment="1">
      <alignment horizontal="center" vertical="center" wrapText="1"/>
    </xf>
    <xf numFmtId="14" fontId="5" fillId="2" borderId="0" xfId="1" applyNumberFormat="1" applyFont="1" applyFill="1" applyAlignment="1">
      <alignment horizontal="center" vertical="center" wrapText="1"/>
    </xf>
    <xf numFmtId="3" fontId="6" fillId="2" borderId="8" xfId="0" applyNumberFormat="1" applyFont="1" applyFill="1" applyBorder="1" applyAlignment="1">
      <alignment horizontal="center" vertical="center"/>
    </xf>
    <xf numFmtId="14" fontId="5" fillId="2" borderId="27" xfId="1" applyNumberFormat="1" applyFont="1" applyFill="1" applyBorder="1" applyAlignment="1">
      <alignment horizontal="center" vertical="center" wrapText="1"/>
    </xf>
    <xf numFmtId="14" fontId="5" fillId="2" borderId="28" xfId="1" applyNumberFormat="1" applyFont="1" applyFill="1" applyBorder="1" applyAlignment="1">
      <alignment horizontal="center" vertical="center" wrapText="1"/>
    </xf>
    <xf numFmtId="14" fontId="5" fillId="2" borderId="29" xfId="1" applyNumberFormat="1" applyFont="1" applyFill="1" applyBorder="1" applyAlignment="1">
      <alignment horizontal="center" vertical="center" wrapText="1"/>
    </xf>
    <xf numFmtId="165" fontId="6" fillId="2" borderId="8" xfId="0" applyNumberFormat="1" applyFont="1" applyFill="1" applyBorder="1"/>
    <xf numFmtId="3" fontId="6" fillId="2" borderId="27" xfId="1" applyNumberFormat="1" applyFont="1" applyFill="1" applyBorder="1" applyAlignment="1">
      <alignment horizontal="center" vertical="center" wrapText="1"/>
    </xf>
    <xf numFmtId="165" fontId="6" fillId="2" borderId="8" xfId="1" applyNumberFormat="1" applyFont="1" applyFill="1" applyBorder="1" applyAlignment="1">
      <alignment horizontal="center" vertical="center" wrapText="1"/>
    </xf>
    <xf numFmtId="14" fontId="5" fillId="2" borderId="8" xfId="1" applyNumberFormat="1" applyFont="1" applyFill="1" applyBorder="1" applyAlignment="1">
      <alignment horizontal="center" vertical="center" wrapText="1"/>
    </xf>
    <xf numFmtId="165" fontId="6" fillId="2" borderId="8" xfId="0" applyNumberFormat="1" applyFont="1" applyFill="1" applyBorder="1" applyAlignment="1">
      <alignment vertical="center"/>
    </xf>
    <xf numFmtId="3" fontId="6" fillId="2" borderId="1" xfId="1" applyNumberFormat="1" applyFont="1" applyFill="1" applyBorder="1" applyAlignment="1">
      <alignment horizontal="center"/>
    </xf>
    <xf numFmtId="3" fontId="6" fillId="2" borderId="16" xfId="1" applyNumberFormat="1" applyFont="1" applyFill="1" applyBorder="1" applyAlignment="1">
      <alignment vertical="center" wrapText="1"/>
    </xf>
    <xf numFmtId="164" fontId="6" fillId="2" borderId="8" xfId="0" applyNumberFormat="1" applyFont="1" applyFill="1" applyBorder="1" applyAlignment="1">
      <alignment horizontal="center" vertical="center"/>
    </xf>
    <xf numFmtId="164" fontId="6" fillId="2" borderId="8" xfId="0" applyNumberFormat="1" applyFont="1" applyFill="1" applyBorder="1"/>
    <xf numFmtId="3" fontId="6" fillId="2" borderId="8" xfId="1" applyNumberFormat="1" applyFont="1" applyFill="1" applyBorder="1" applyAlignment="1">
      <alignment vertical="center" wrapText="1"/>
    </xf>
    <xf numFmtId="3" fontId="6" fillId="2" borderId="8" xfId="1" applyNumberFormat="1" applyFont="1" applyFill="1" applyBorder="1" applyAlignment="1">
      <alignment horizontal="left" vertical="center" wrapText="1"/>
    </xf>
    <xf numFmtId="14" fontId="6" fillId="2" borderId="16" xfId="1" applyNumberFormat="1" applyFont="1" applyFill="1" applyBorder="1" applyAlignment="1">
      <alignment horizontal="left" vertical="center" wrapText="1"/>
    </xf>
    <xf numFmtId="0" fontId="6" fillId="2" borderId="0" xfId="1" applyFont="1" applyFill="1" applyAlignment="1">
      <alignment vertical="center" wrapText="1"/>
    </xf>
    <xf numFmtId="0" fontId="6" fillId="2" borderId="0" xfId="1" applyFont="1" applyFill="1" applyAlignment="1">
      <alignment horizontal="center" vertical="center" wrapText="1"/>
    </xf>
    <xf numFmtId="3" fontId="6" fillId="2" borderId="0" xfId="1" applyNumberFormat="1" applyFont="1" applyFill="1" applyAlignment="1">
      <alignment horizontal="center" vertical="center"/>
    </xf>
    <xf numFmtId="3" fontId="6" fillId="2" borderId="0" xfId="1" applyNumberFormat="1" applyFont="1" applyFill="1" applyAlignment="1">
      <alignment horizontal="center" vertical="center" wrapText="1"/>
    </xf>
    <xf numFmtId="165" fontId="6" fillId="2" borderId="0" xfId="0" applyNumberFormat="1" applyFont="1" applyFill="1" applyAlignment="1">
      <alignment horizontal="center" vertical="center"/>
    </xf>
    <xf numFmtId="165" fontId="6" fillId="2" borderId="0" xfId="0" applyNumberFormat="1" applyFont="1" applyFill="1"/>
    <xf numFmtId="0" fontId="4" fillId="2" borderId="0" xfId="0" applyFont="1" applyFill="1"/>
    <xf numFmtId="2" fontId="3" fillId="2" borderId="0" xfId="1" applyNumberFormat="1" applyFont="1" applyFill="1" applyAlignment="1">
      <alignment horizontal="center"/>
    </xf>
    <xf numFmtId="3" fontId="5" fillId="2" borderId="1" xfId="0" applyNumberFormat="1" applyFont="1" applyFill="1" applyBorder="1" applyAlignment="1">
      <alignment horizontal="center" vertical="center" wrapText="1"/>
    </xf>
    <xf numFmtId="14" fontId="5" fillId="2" borderId="30" xfId="1" applyNumberFormat="1" applyFont="1" applyFill="1" applyBorder="1" applyAlignment="1">
      <alignment horizontal="center" vertical="center" wrapText="1"/>
    </xf>
    <xf numFmtId="14" fontId="5" fillId="2" borderId="31" xfId="1" applyNumberFormat="1" applyFont="1" applyFill="1" applyBorder="1" applyAlignment="1">
      <alignment horizontal="center" vertical="center" wrapText="1"/>
    </xf>
    <xf numFmtId="14" fontId="5" fillId="2" borderId="32" xfId="1" applyNumberFormat="1" applyFont="1" applyFill="1" applyBorder="1" applyAlignment="1">
      <alignment horizontal="center" vertical="center" wrapText="1"/>
    </xf>
    <xf numFmtId="3" fontId="6" fillId="2" borderId="33" xfId="1" applyNumberFormat="1" applyFont="1" applyFill="1" applyBorder="1" applyAlignment="1">
      <alignment horizontal="center" vertical="center" wrapText="1"/>
    </xf>
    <xf numFmtId="166" fontId="6" fillId="2" borderId="4" xfId="1" applyNumberFormat="1" applyFont="1" applyFill="1" applyBorder="1" applyAlignment="1">
      <alignment horizontal="center" vertical="center"/>
    </xf>
    <xf numFmtId="166" fontId="6" fillId="2" borderId="5" xfId="1" applyNumberFormat="1" applyFont="1" applyFill="1" applyBorder="1" applyAlignment="1">
      <alignment horizontal="center" vertical="center"/>
    </xf>
    <xf numFmtId="166" fontId="6" fillId="2" borderId="6" xfId="1" applyNumberFormat="1" applyFont="1" applyFill="1" applyBorder="1" applyAlignment="1">
      <alignment horizontal="center" vertical="center"/>
    </xf>
    <xf numFmtId="166" fontId="6" fillId="2" borderId="7" xfId="1" applyNumberFormat="1" applyFont="1" applyFill="1" applyBorder="1" applyAlignment="1">
      <alignment horizontal="center" vertical="center"/>
    </xf>
    <xf numFmtId="166" fontId="6" fillId="2" borderId="8" xfId="1" applyNumberFormat="1" applyFont="1" applyFill="1" applyBorder="1" applyAlignment="1">
      <alignment horizontal="center" vertical="center"/>
    </xf>
    <xf numFmtId="166" fontId="6" fillId="2" borderId="9" xfId="1" applyNumberFormat="1" applyFont="1" applyFill="1" applyBorder="1" applyAlignment="1">
      <alignment horizontal="center" vertical="center"/>
    </xf>
    <xf numFmtId="3" fontId="6" fillId="2" borderId="34" xfId="1" applyNumberFormat="1" applyFont="1" applyFill="1" applyBorder="1" applyAlignment="1">
      <alignment horizontal="center" vertical="center" wrapText="1"/>
    </xf>
    <xf numFmtId="167" fontId="6" fillId="2" borderId="16" xfId="1" applyNumberFormat="1" applyFont="1" applyFill="1" applyBorder="1" applyAlignment="1">
      <alignment horizontal="center" vertical="center"/>
    </xf>
    <xf numFmtId="167" fontId="6" fillId="2" borderId="8" xfId="1" applyNumberFormat="1" applyFont="1" applyFill="1" applyBorder="1" applyAlignment="1">
      <alignment horizontal="center" vertical="center"/>
    </xf>
    <xf numFmtId="167" fontId="6" fillId="2" borderId="4" xfId="1" applyNumberFormat="1" applyFont="1" applyFill="1" applyBorder="1" applyAlignment="1">
      <alignment horizontal="center" vertical="center"/>
    </xf>
    <xf numFmtId="167" fontId="6" fillId="2" borderId="5" xfId="1" applyNumberFormat="1" applyFont="1" applyFill="1" applyBorder="1" applyAlignment="1">
      <alignment horizontal="center" vertical="center"/>
    </xf>
    <xf numFmtId="167" fontId="6" fillId="2" borderId="6" xfId="1" applyNumberFormat="1" applyFont="1" applyFill="1" applyBorder="1" applyAlignment="1">
      <alignment horizontal="center" vertical="center"/>
    </xf>
    <xf numFmtId="167" fontId="6" fillId="2" borderId="35" xfId="1" applyNumberFormat="1" applyFont="1" applyFill="1" applyBorder="1" applyAlignment="1">
      <alignment horizontal="center" vertical="center"/>
    </xf>
    <xf numFmtId="167" fontId="6" fillId="2" borderId="36" xfId="1" applyNumberFormat="1" applyFont="1" applyFill="1" applyBorder="1" applyAlignment="1">
      <alignment horizontal="center" vertical="center"/>
    </xf>
    <xf numFmtId="167" fontId="6" fillId="2" borderId="7" xfId="1" applyNumberFormat="1" applyFont="1" applyFill="1" applyBorder="1" applyAlignment="1">
      <alignment horizontal="center" vertical="center"/>
    </xf>
    <xf numFmtId="167" fontId="6" fillId="2" borderId="9" xfId="1" applyNumberFormat="1" applyFont="1" applyFill="1" applyBorder="1" applyAlignment="1">
      <alignment horizontal="center" vertical="center"/>
    </xf>
    <xf numFmtId="14" fontId="5" fillId="2" borderId="23" xfId="1" applyNumberFormat="1" applyFont="1" applyFill="1" applyBorder="1" applyAlignment="1">
      <alignment horizontal="center" vertical="center" wrapText="1"/>
    </xf>
    <xf numFmtId="14" fontId="5" fillId="2" borderId="37" xfId="1" applyNumberFormat="1" applyFont="1" applyFill="1" applyBorder="1" applyAlignment="1">
      <alignment horizontal="center" vertical="center" wrapText="1"/>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9" fillId="2" borderId="16" xfId="0" applyFont="1" applyFill="1" applyBorder="1" applyAlignment="1">
      <alignment vertical="center" wrapText="1"/>
    </xf>
    <xf numFmtId="2" fontId="3" fillId="2" borderId="0" xfId="1" applyNumberFormat="1" applyFont="1" applyFill="1" applyAlignment="1">
      <alignment horizontal="center" vertical="center"/>
    </xf>
    <xf numFmtId="0" fontId="3" fillId="2" borderId="0" xfId="1" applyFont="1" applyFill="1" applyAlignment="1">
      <alignment horizontal="center" vertical="center"/>
    </xf>
    <xf numFmtId="0" fontId="2" fillId="2" borderId="0" xfId="1" applyFont="1" applyFill="1" applyAlignment="1">
      <alignment horizontal="center" vertical="center"/>
    </xf>
    <xf numFmtId="0" fontId="3" fillId="0" borderId="0" xfId="1" applyFont="1"/>
    <xf numFmtId="0" fontId="5" fillId="0" borderId="25" xfId="1" applyFont="1" applyBorder="1" applyAlignment="1">
      <alignment horizontal="center" vertical="center" wrapText="1"/>
    </xf>
    <xf numFmtId="2" fontId="3" fillId="0" borderId="0" xfId="1" applyNumberFormat="1" applyFont="1" applyAlignment="1">
      <alignment horizontal="center"/>
    </xf>
    <xf numFmtId="14" fontId="5" fillId="0" borderId="1" xfId="1" applyNumberFormat="1" applyFont="1" applyBorder="1" applyAlignment="1">
      <alignment horizontal="center" vertical="center" wrapText="1"/>
    </xf>
    <xf numFmtId="3" fontId="5" fillId="0" borderId="1" xfId="1" applyNumberFormat="1" applyFont="1" applyBorder="1" applyAlignment="1">
      <alignment vertical="center" textRotation="90" wrapText="1"/>
    </xf>
    <xf numFmtId="3" fontId="5" fillId="0" borderId="1" xfId="1" applyNumberFormat="1" applyFont="1" applyBorder="1" applyAlignment="1">
      <alignment horizontal="center" vertical="center" textRotation="90" wrapText="1"/>
    </xf>
    <xf numFmtId="3" fontId="5" fillId="0" borderId="1" xfId="0" applyNumberFormat="1" applyFont="1" applyBorder="1" applyAlignment="1">
      <alignment horizontal="center" vertical="center" textRotation="90" wrapText="1"/>
    </xf>
    <xf numFmtId="0" fontId="5" fillId="0" borderId="30" xfId="1" applyFont="1" applyBorder="1" applyAlignment="1">
      <alignment horizontal="center" vertical="top" wrapText="1"/>
    </xf>
    <xf numFmtId="0" fontId="5" fillId="0" borderId="31" xfId="1" applyFont="1" applyBorder="1" applyAlignment="1">
      <alignment horizontal="center" vertical="top" wrapText="1"/>
    </xf>
    <xf numFmtId="14" fontId="5" fillId="0" borderId="17" xfId="1" applyNumberFormat="1" applyFont="1" applyBorder="1" applyAlignment="1">
      <alignment horizontal="center" vertical="center" wrapText="1"/>
    </xf>
    <xf numFmtId="14" fontId="5" fillId="0" borderId="18" xfId="1" applyNumberFormat="1" applyFont="1" applyBorder="1" applyAlignment="1">
      <alignment horizontal="center" vertical="center" wrapText="1"/>
    </xf>
    <xf numFmtId="14" fontId="6" fillId="0" borderId="16" xfId="1" applyNumberFormat="1" applyFont="1" applyBorder="1" applyAlignment="1">
      <alignment vertical="center" wrapText="1"/>
    </xf>
    <xf numFmtId="3" fontId="6" fillId="0" borderId="16" xfId="1" applyNumberFormat="1" applyFont="1" applyBorder="1" applyAlignment="1">
      <alignment horizontal="center" vertical="center"/>
    </xf>
    <xf numFmtId="3" fontId="6" fillId="0" borderId="5" xfId="1" applyNumberFormat="1" applyFont="1" applyBorder="1" applyAlignment="1">
      <alignment horizontal="center" vertical="center" wrapText="1"/>
    </xf>
    <xf numFmtId="3" fontId="6" fillId="0" borderId="16" xfId="1" applyNumberFormat="1" applyFont="1" applyBorder="1" applyAlignment="1">
      <alignment horizontal="center" vertical="center" wrapText="1"/>
    </xf>
    <xf numFmtId="14" fontId="6" fillId="0" borderId="38" xfId="1" applyNumberFormat="1" applyFont="1" applyBorder="1" applyAlignment="1">
      <alignment vertical="center" wrapText="1"/>
    </xf>
    <xf numFmtId="3" fontId="6" fillId="0" borderId="38" xfId="1" applyNumberFormat="1" applyFont="1" applyBorder="1" applyAlignment="1">
      <alignment horizontal="center"/>
    </xf>
    <xf numFmtId="3" fontId="6" fillId="0" borderId="38" xfId="1" applyNumberFormat="1" applyFont="1" applyBorder="1" applyAlignment="1">
      <alignment horizontal="center" vertical="center" wrapText="1"/>
    </xf>
    <xf numFmtId="14" fontId="5" fillId="0" borderId="19" xfId="1" applyNumberFormat="1" applyFont="1" applyBorder="1" applyAlignment="1">
      <alignment horizontal="center" vertical="center" wrapText="1"/>
    </xf>
    <xf numFmtId="3" fontId="6" fillId="0" borderId="16" xfId="1" applyNumberFormat="1"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3" fontId="6" fillId="0" borderId="8" xfId="1" applyNumberFormat="1" applyFont="1" applyBorder="1" applyAlignment="1">
      <alignment horizontal="center" vertical="center" wrapText="1"/>
    </xf>
    <xf numFmtId="3" fontId="6" fillId="0" borderId="8" xfId="1" applyNumberFormat="1" applyFont="1" applyBorder="1" applyAlignment="1">
      <alignment horizontal="center"/>
    </xf>
    <xf numFmtId="3" fontId="3" fillId="0" borderId="0" xfId="1" applyNumberFormat="1" applyFont="1"/>
    <xf numFmtId="0" fontId="2" fillId="0" borderId="0" xfId="1" applyFont="1"/>
  </cellXfs>
  <cellStyles count="2">
    <cellStyle name="Обычный" xfId="0" builtinId="0"/>
    <cellStyle name="Обычный 2" xfId="1" xr:uid="{50D0F752-0E81-47EA-8BE3-6884D11ECC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zebnaya\Desktop\&#1062;&#1045;&#1053;&#1067;%202013\&#1062;&#1077;&#1085;&#1099;%20&#1089;%201.10.13\&#1051;&#1068;&#1043;&#1054;&#1058;&#1053;&#1067;&#1045;%20&#1089;%2001.10.13%20&#1074;%20&#1087;&#1088;&#1080;&#1082;&#1072;&#10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ьготные"/>
      <sheetName val="дети"/>
      <sheetName val="выходные"/>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DFE3-2BB7-4C4E-90C1-823FC3B286A2}">
  <sheetPr>
    <tabColor rgb="FF92D050"/>
  </sheetPr>
  <dimension ref="A1:F67"/>
  <sheetViews>
    <sheetView tabSelected="1" view="pageBreakPreview" zoomScaleNormal="100" zoomScaleSheetLayoutView="100" workbookViewId="0">
      <selection activeCell="A62" sqref="A62:XFD62"/>
    </sheetView>
  </sheetViews>
  <sheetFormatPr defaultRowHeight="12.75" x14ac:dyDescent="0.2"/>
  <cols>
    <col min="1" max="1" width="73" style="1" customWidth="1"/>
    <col min="2" max="2" width="9.140625" style="51"/>
    <col min="3" max="3" width="22.42578125" style="51" customWidth="1"/>
    <col min="4" max="4" width="18.42578125" style="51" customWidth="1"/>
    <col min="5" max="5" width="19.5703125" style="51" customWidth="1"/>
    <col min="6" max="6" width="23.5703125" style="51" customWidth="1"/>
    <col min="7" max="256" width="9.140625" style="1"/>
    <col min="257" max="257" width="73" style="1" customWidth="1"/>
    <col min="258" max="258" width="9.140625" style="1"/>
    <col min="259" max="259" width="22.42578125" style="1" customWidth="1"/>
    <col min="260" max="260" width="18.42578125" style="1" customWidth="1"/>
    <col min="261" max="261" width="19.5703125" style="1" customWidth="1"/>
    <col min="262" max="262" width="23.5703125" style="1" customWidth="1"/>
    <col min="263" max="512" width="9.140625" style="1"/>
    <col min="513" max="513" width="73" style="1" customWidth="1"/>
    <col min="514" max="514" width="9.140625" style="1"/>
    <col min="515" max="515" width="22.42578125" style="1" customWidth="1"/>
    <col min="516" max="516" width="18.42578125" style="1" customWidth="1"/>
    <col min="517" max="517" width="19.5703125" style="1" customWidth="1"/>
    <col min="518" max="518" width="23.5703125" style="1" customWidth="1"/>
    <col min="519" max="768" width="9.140625" style="1"/>
    <col min="769" max="769" width="73" style="1" customWidth="1"/>
    <col min="770" max="770" width="9.140625" style="1"/>
    <col min="771" max="771" width="22.42578125" style="1" customWidth="1"/>
    <col min="772" max="772" width="18.42578125" style="1" customWidth="1"/>
    <col min="773" max="773" width="19.5703125" style="1" customWidth="1"/>
    <col min="774" max="774" width="23.5703125" style="1" customWidth="1"/>
    <col min="775" max="1024" width="9.140625" style="1"/>
    <col min="1025" max="1025" width="73" style="1" customWidth="1"/>
    <col min="1026" max="1026" width="9.140625" style="1"/>
    <col min="1027" max="1027" width="22.42578125" style="1" customWidth="1"/>
    <col min="1028" max="1028" width="18.42578125" style="1" customWidth="1"/>
    <col min="1029" max="1029" width="19.5703125" style="1" customWidth="1"/>
    <col min="1030" max="1030" width="23.5703125" style="1" customWidth="1"/>
    <col min="1031" max="1280" width="9.140625" style="1"/>
    <col min="1281" max="1281" width="73" style="1" customWidth="1"/>
    <col min="1282" max="1282" width="9.140625" style="1"/>
    <col min="1283" max="1283" width="22.42578125" style="1" customWidth="1"/>
    <col min="1284" max="1284" width="18.42578125" style="1" customWidth="1"/>
    <col min="1285" max="1285" width="19.5703125" style="1" customWidth="1"/>
    <col min="1286" max="1286" width="23.5703125" style="1" customWidth="1"/>
    <col min="1287" max="1536" width="9.140625" style="1"/>
    <col min="1537" max="1537" width="73" style="1" customWidth="1"/>
    <col min="1538" max="1538" width="9.140625" style="1"/>
    <col min="1539" max="1539" width="22.42578125" style="1" customWidth="1"/>
    <col min="1540" max="1540" width="18.42578125" style="1" customWidth="1"/>
    <col min="1541" max="1541" width="19.5703125" style="1" customWidth="1"/>
    <col min="1542" max="1542" width="23.5703125" style="1" customWidth="1"/>
    <col min="1543" max="1792" width="9.140625" style="1"/>
    <col min="1793" max="1793" width="73" style="1" customWidth="1"/>
    <col min="1794" max="1794" width="9.140625" style="1"/>
    <col min="1795" max="1795" width="22.42578125" style="1" customWidth="1"/>
    <col min="1796" max="1796" width="18.42578125" style="1" customWidth="1"/>
    <col min="1797" max="1797" width="19.5703125" style="1" customWidth="1"/>
    <col min="1798" max="1798" width="23.5703125" style="1" customWidth="1"/>
    <col min="1799" max="2048" width="9.140625" style="1"/>
    <col min="2049" max="2049" width="73" style="1" customWidth="1"/>
    <col min="2050" max="2050" width="9.140625" style="1"/>
    <col min="2051" max="2051" width="22.42578125" style="1" customWidth="1"/>
    <col min="2052" max="2052" width="18.42578125" style="1" customWidth="1"/>
    <col min="2053" max="2053" width="19.5703125" style="1" customWidth="1"/>
    <col min="2054" max="2054" width="23.5703125" style="1" customWidth="1"/>
    <col min="2055" max="2304" width="9.140625" style="1"/>
    <col min="2305" max="2305" width="73" style="1" customWidth="1"/>
    <col min="2306" max="2306" width="9.140625" style="1"/>
    <col min="2307" max="2307" width="22.42578125" style="1" customWidth="1"/>
    <col min="2308" max="2308" width="18.42578125" style="1" customWidth="1"/>
    <col min="2309" max="2309" width="19.5703125" style="1" customWidth="1"/>
    <col min="2310" max="2310" width="23.5703125" style="1" customWidth="1"/>
    <col min="2311" max="2560" width="9.140625" style="1"/>
    <col min="2561" max="2561" width="73" style="1" customWidth="1"/>
    <col min="2562" max="2562" width="9.140625" style="1"/>
    <col min="2563" max="2563" width="22.42578125" style="1" customWidth="1"/>
    <col min="2564" max="2564" width="18.42578125" style="1" customWidth="1"/>
    <col min="2565" max="2565" width="19.5703125" style="1" customWidth="1"/>
    <col min="2566" max="2566" width="23.5703125" style="1" customWidth="1"/>
    <col min="2567" max="2816" width="9.140625" style="1"/>
    <col min="2817" max="2817" width="73" style="1" customWidth="1"/>
    <col min="2818" max="2818" width="9.140625" style="1"/>
    <col min="2819" max="2819" width="22.42578125" style="1" customWidth="1"/>
    <col min="2820" max="2820" width="18.42578125" style="1" customWidth="1"/>
    <col min="2821" max="2821" width="19.5703125" style="1" customWidth="1"/>
    <col min="2822" max="2822" width="23.5703125" style="1" customWidth="1"/>
    <col min="2823" max="3072" width="9.140625" style="1"/>
    <col min="3073" max="3073" width="73" style="1" customWidth="1"/>
    <col min="3074" max="3074" width="9.140625" style="1"/>
    <col min="3075" max="3075" width="22.42578125" style="1" customWidth="1"/>
    <col min="3076" max="3076" width="18.42578125" style="1" customWidth="1"/>
    <col min="3077" max="3077" width="19.5703125" style="1" customWidth="1"/>
    <col min="3078" max="3078" width="23.5703125" style="1" customWidth="1"/>
    <col min="3079" max="3328" width="9.140625" style="1"/>
    <col min="3329" max="3329" width="73" style="1" customWidth="1"/>
    <col min="3330" max="3330" width="9.140625" style="1"/>
    <col min="3331" max="3331" width="22.42578125" style="1" customWidth="1"/>
    <col min="3332" max="3332" width="18.42578125" style="1" customWidth="1"/>
    <col min="3333" max="3333" width="19.5703125" style="1" customWidth="1"/>
    <col min="3334" max="3334" width="23.5703125" style="1" customWidth="1"/>
    <col min="3335" max="3584" width="9.140625" style="1"/>
    <col min="3585" max="3585" width="73" style="1" customWidth="1"/>
    <col min="3586" max="3586" width="9.140625" style="1"/>
    <col min="3587" max="3587" width="22.42578125" style="1" customWidth="1"/>
    <col min="3588" max="3588" width="18.42578125" style="1" customWidth="1"/>
    <col min="3589" max="3589" width="19.5703125" style="1" customWidth="1"/>
    <col min="3590" max="3590" width="23.5703125" style="1" customWidth="1"/>
    <col min="3591" max="3840" width="9.140625" style="1"/>
    <col min="3841" max="3841" width="73" style="1" customWidth="1"/>
    <col min="3842" max="3842" width="9.140625" style="1"/>
    <col min="3843" max="3843" width="22.42578125" style="1" customWidth="1"/>
    <col min="3844" max="3844" width="18.42578125" style="1" customWidth="1"/>
    <col min="3845" max="3845" width="19.5703125" style="1" customWidth="1"/>
    <col min="3846" max="3846" width="23.5703125" style="1" customWidth="1"/>
    <col min="3847" max="4096" width="9.140625" style="1"/>
    <col min="4097" max="4097" width="73" style="1" customWidth="1"/>
    <col min="4098" max="4098" width="9.140625" style="1"/>
    <col min="4099" max="4099" width="22.42578125" style="1" customWidth="1"/>
    <col min="4100" max="4100" width="18.42578125" style="1" customWidth="1"/>
    <col min="4101" max="4101" width="19.5703125" style="1" customWidth="1"/>
    <col min="4102" max="4102" width="23.5703125" style="1" customWidth="1"/>
    <col min="4103" max="4352" width="9.140625" style="1"/>
    <col min="4353" max="4353" width="73" style="1" customWidth="1"/>
    <col min="4354" max="4354" width="9.140625" style="1"/>
    <col min="4355" max="4355" width="22.42578125" style="1" customWidth="1"/>
    <col min="4356" max="4356" width="18.42578125" style="1" customWidth="1"/>
    <col min="4357" max="4357" width="19.5703125" style="1" customWidth="1"/>
    <col min="4358" max="4358" width="23.5703125" style="1" customWidth="1"/>
    <col min="4359" max="4608" width="9.140625" style="1"/>
    <col min="4609" max="4609" width="73" style="1" customWidth="1"/>
    <col min="4610" max="4610" width="9.140625" style="1"/>
    <col min="4611" max="4611" width="22.42578125" style="1" customWidth="1"/>
    <col min="4612" max="4612" width="18.42578125" style="1" customWidth="1"/>
    <col min="4613" max="4613" width="19.5703125" style="1" customWidth="1"/>
    <col min="4614" max="4614" width="23.5703125" style="1" customWidth="1"/>
    <col min="4615" max="4864" width="9.140625" style="1"/>
    <col min="4865" max="4865" width="73" style="1" customWidth="1"/>
    <col min="4866" max="4866" width="9.140625" style="1"/>
    <col min="4867" max="4867" width="22.42578125" style="1" customWidth="1"/>
    <col min="4868" max="4868" width="18.42578125" style="1" customWidth="1"/>
    <col min="4869" max="4869" width="19.5703125" style="1" customWidth="1"/>
    <col min="4870" max="4870" width="23.5703125" style="1" customWidth="1"/>
    <col min="4871" max="5120" width="9.140625" style="1"/>
    <col min="5121" max="5121" width="73" style="1" customWidth="1"/>
    <col min="5122" max="5122" width="9.140625" style="1"/>
    <col min="5123" max="5123" width="22.42578125" style="1" customWidth="1"/>
    <col min="5124" max="5124" width="18.42578125" style="1" customWidth="1"/>
    <col min="5125" max="5125" width="19.5703125" style="1" customWidth="1"/>
    <col min="5126" max="5126" width="23.5703125" style="1" customWidth="1"/>
    <col min="5127" max="5376" width="9.140625" style="1"/>
    <col min="5377" max="5377" width="73" style="1" customWidth="1"/>
    <col min="5378" max="5378" width="9.140625" style="1"/>
    <col min="5379" max="5379" width="22.42578125" style="1" customWidth="1"/>
    <col min="5380" max="5380" width="18.42578125" style="1" customWidth="1"/>
    <col min="5381" max="5381" width="19.5703125" style="1" customWidth="1"/>
    <col min="5382" max="5382" width="23.5703125" style="1" customWidth="1"/>
    <col min="5383" max="5632" width="9.140625" style="1"/>
    <col min="5633" max="5633" width="73" style="1" customWidth="1"/>
    <col min="5634" max="5634" width="9.140625" style="1"/>
    <col min="5635" max="5635" width="22.42578125" style="1" customWidth="1"/>
    <col min="5636" max="5636" width="18.42578125" style="1" customWidth="1"/>
    <col min="5637" max="5637" width="19.5703125" style="1" customWidth="1"/>
    <col min="5638" max="5638" width="23.5703125" style="1" customWidth="1"/>
    <col min="5639" max="5888" width="9.140625" style="1"/>
    <col min="5889" max="5889" width="73" style="1" customWidth="1"/>
    <col min="5890" max="5890" width="9.140625" style="1"/>
    <col min="5891" max="5891" width="22.42578125" style="1" customWidth="1"/>
    <col min="5892" max="5892" width="18.42578125" style="1" customWidth="1"/>
    <col min="5893" max="5893" width="19.5703125" style="1" customWidth="1"/>
    <col min="5894" max="5894" width="23.5703125" style="1" customWidth="1"/>
    <col min="5895" max="6144" width="9.140625" style="1"/>
    <col min="6145" max="6145" width="73" style="1" customWidth="1"/>
    <col min="6146" max="6146" width="9.140625" style="1"/>
    <col min="6147" max="6147" width="22.42578125" style="1" customWidth="1"/>
    <col min="6148" max="6148" width="18.42578125" style="1" customWidth="1"/>
    <col min="6149" max="6149" width="19.5703125" style="1" customWidth="1"/>
    <col min="6150" max="6150" width="23.5703125" style="1" customWidth="1"/>
    <col min="6151" max="6400" width="9.140625" style="1"/>
    <col min="6401" max="6401" width="73" style="1" customWidth="1"/>
    <col min="6402" max="6402" width="9.140625" style="1"/>
    <col min="6403" max="6403" width="22.42578125" style="1" customWidth="1"/>
    <col min="6404" max="6404" width="18.42578125" style="1" customWidth="1"/>
    <col min="6405" max="6405" width="19.5703125" style="1" customWidth="1"/>
    <col min="6406" max="6406" width="23.5703125" style="1" customWidth="1"/>
    <col min="6407" max="6656" width="9.140625" style="1"/>
    <col min="6657" max="6657" width="73" style="1" customWidth="1"/>
    <col min="6658" max="6658" width="9.140625" style="1"/>
    <col min="6659" max="6659" width="22.42578125" style="1" customWidth="1"/>
    <col min="6660" max="6660" width="18.42578125" style="1" customWidth="1"/>
    <col min="6661" max="6661" width="19.5703125" style="1" customWidth="1"/>
    <col min="6662" max="6662" width="23.5703125" style="1" customWidth="1"/>
    <col min="6663" max="6912" width="9.140625" style="1"/>
    <col min="6913" max="6913" width="73" style="1" customWidth="1"/>
    <col min="6914" max="6914" width="9.140625" style="1"/>
    <col min="6915" max="6915" width="22.42578125" style="1" customWidth="1"/>
    <col min="6916" max="6916" width="18.42578125" style="1" customWidth="1"/>
    <col min="6917" max="6917" width="19.5703125" style="1" customWidth="1"/>
    <col min="6918" max="6918" width="23.5703125" style="1" customWidth="1"/>
    <col min="6919" max="7168" width="9.140625" style="1"/>
    <col min="7169" max="7169" width="73" style="1" customWidth="1"/>
    <col min="7170" max="7170" width="9.140625" style="1"/>
    <col min="7171" max="7171" width="22.42578125" style="1" customWidth="1"/>
    <col min="7172" max="7172" width="18.42578125" style="1" customWidth="1"/>
    <col min="7173" max="7173" width="19.5703125" style="1" customWidth="1"/>
    <col min="7174" max="7174" width="23.5703125" style="1" customWidth="1"/>
    <col min="7175" max="7424" width="9.140625" style="1"/>
    <col min="7425" max="7425" width="73" style="1" customWidth="1"/>
    <col min="7426" max="7426" width="9.140625" style="1"/>
    <col min="7427" max="7427" width="22.42578125" style="1" customWidth="1"/>
    <col min="7428" max="7428" width="18.42578125" style="1" customWidth="1"/>
    <col min="7429" max="7429" width="19.5703125" style="1" customWidth="1"/>
    <col min="7430" max="7430" width="23.5703125" style="1" customWidth="1"/>
    <col min="7431" max="7680" width="9.140625" style="1"/>
    <col min="7681" max="7681" width="73" style="1" customWidth="1"/>
    <col min="7682" max="7682" width="9.140625" style="1"/>
    <col min="7683" max="7683" width="22.42578125" style="1" customWidth="1"/>
    <col min="7684" max="7684" width="18.42578125" style="1" customWidth="1"/>
    <col min="7685" max="7685" width="19.5703125" style="1" customWidth="1"/>
    <col min="7686" max="7686" width="23.5703125" style="1" customWidth="1"/>
    <col min="7687" max="7936" width="9.140625" style="1"/>
    <col min="7937" max="7937" width="73" style="1" customWidth="1"/>
    <col min="7938" max="7938" width="9.140625" style="1"/>
    <col min="7939" max="7939" width="22.42578125" style="1" customWidth="1"/>
    <col min="7940" max="7940" width="18.42578125" style="1" customWidth="1"/>
    <col min="7941" max="7941" width="19.5703125" style="1" customWidth="1"/>
    <col min="7942" max="7942" width="23.5703125" style="1" customWidth="1"/>
    <col min="7943" max="8192" width="9.140625" style="1"/>
    <col min="8193" max="8193" width="73" style="1" customWidth="1"/>
    <col min="8194" max="8194" width="9.140625" style="1"/>
    <col min="8195" max="8195" width="22.42578125" style="1" customWidth="1"/>
    <col min="8196" max="8196" width="18.42578125" style="1" customWidth="1"/>
    <col min="8197" max="8197" width="19.5703125" style="1" customWidth="1"/>
    <col min="8198" max="8198" width="23.5703125" style="1" customWidth="1"/>
    <col min="8199" max="8448" width="9.140625" style="1"/>
    <col min="8449" max="8449" width="73" style="1" customWidth="1"/>
    <col min="8450" max="8450" width="9.140625" style="1"/>
    <col min="8451" max="8451" width="22.42578125" style="1" customWidth="1"/>
    <col min="8452" max="8452" width="18.42578125" style="1" customWidth="1"/>
    <col min="8453" max="8453" width="19.5703125" style="1" customWidth="1"/>
    <col min="8454" max="8454" width="23.5703125" style="1" customWidth="1"/>
    <col min="8455" max="8704" width="9.140625" style="1"/>
    <col min="8705" max="8705" width="73" style="1" customWidth="1"/>
    <col min="8706" max="8706" width="9.140625" style="1"/>
    <col min="8707" max="8707" width="22.42578125" style="1" customWidth="1"/>
    <col min="8708" max="8708" width="18.42578125" style="1" customWidth="1"/>
    <col min="8709" max="8709" width="19.5703125" style="1" customWidth="1"/>
    <col min="8710" max="8710" width="23.5703125" style="1" customWidth="1"/>
    <col min="8711" max="8960" width="9.140625" style="1"/>
    <col min="8961" max="8961" width="73" style="1" customWidth="1"/>
    <col min="8962" max="8962" width="9.140625" style="1"/>
    <col min="8963" max="8963" width="22.42578125" style="1" customWidth="1"/>
    <col min="8964" max="8964" width="18.42578125" style="1" customWidth="1"/>
    <col min="8965" max="8965" width="19.5703125" style="1" customWidth="1"/>
    <col min="8966" max="8966" width="23.5703125" style="1" customWidth="1"/>
    <col min="8967" max="9216" width="9.140625" style="1"/>
    <col min="9217" max="9217" width="73" style="1" customWidth="1"/>
    <col min="9218" max="9218" width="9.140625" style="1"/>
    <col min="9219" max="9219" width="22.42578125" style="1" customWidth="1"/>
    <col min="9220" max="9220" width="18.42578125" style="1" customWidth="1"/>
    <col min="9221" max="9221" width="19.5703125" style="1" customWidth="1"/>
    <col min="9222" max="9222" width="23.5703125" style="1" customWidth="1"/>
    <col min="9223" max="9472" width="9.140625" style="1"/>
    <col min="9473" max="9473" width="73" style="1" customWidth="1"/>
    <col min="9474" max="9474" width="9.140625" style="1"/>
    <col min="9475" max="9475" width="22.42578125" style="1" customWidth="1"/>
    <col min="9476" max="9476" width="18.42578125" style="1" customWidth="1"/>
    <col min="9477" max="9477" width="19.5703125" style="1" customWidth="1"/>
    <col min="9478" max="9478" width="23.5703125" style="1" customWidth="1"/>
    <col min="9479" max="9728" width="9.140625" style="1"/>
    <col min="9729" max="9729" width="73" style="1" customWidth="1"/>
    <col min="9730" max="9730" width="9.140625" style="1"/>
    <col min="9731" max="9731" width="22.42578125" style="1" customWidth="1"/>
    <col min="9732" max="9732" width="18.42578125" style="1" customWidth="1"/>
    <col min="9733" max="9733" width="19.5703125" style="1" customWidth="1"/>
    <col min="9734" max="9734" width="23.5703125" style="1" customWidth="1"/>
    <col min="9735" max="9984" width="9.140625" style="1"/>
    <col min="9985" max="9985" width="73" style="1" customWidth="1"/>
    <col min="9986" max="9986" width="9.140625" style="1"/>
    <col min="9987" max="9987" width="22.42578125" style="1" customWidth="1"/>
    <col min="9988" max="9988" width="18.42578125" style="1" customWidth="1"/>
    <col min="9989" max="9989" width="19.5703125" style="1" customWidth="1"/>
    <col min="9990" max="9990" width="23.5703125" style="1" customWidth="1"/>
    <col min="9991" max="10240" width="9.140625" style="1"/>
    <col min="10241" max="10241" width="73" style="1" customWidth="1"/>
    <col min="10242" max="10242" width="9.140625" style="1"/>
    <col min="10243" max="10243" width="22.42578125" style="1" customWidth="1"/>
    <col min="10244" max="10244" width="18.42578125" style="1" customWidth="1"/>
    <col min="10245" max="10245" width="19.5703125" style="1" customWidth="1"/>
    <col min="10246" max="10246" width="23.5703125" style="1" customWidth="1"/>
    <col min="10247" max="10496" width="9.140625" style="1"/>
    <col min="10497" max="10497" width="73" style="1" customWidth="1"/>
    <col min="10498" max="10498" width="9.140625" style="1"/>
    <col min="10499" max="10499" width="22.42578125" style="1" customWidth="1"/>
    <col min="10500" max="10500" width="18.42578125" style="1" customWidth="1"/>
    <col min="10501" max="10501" width="19.5703125" style="1" customWidth="1"/>
    <col min="10502" max="10502" width="23.5703125" style="1" customWidth="1"/>
    <col min="10503" max="10752" width="9.140625" style="1"/>
    <col min="10753" max="10753" width="73" style="1" customWidth="1"/>
    <col min="10754" max="10754" width="9.140625" style="1"/>
    <col min="10755" max="10755" width="22.42578125" style="1" customWidth="1"/>
    <col min="10756" max="10756" width="18.42578125" style="1" customWidth="1"/>
    <col min="10757" max="10757" width="19.5703125" style="1" customWidth="1"/>
    <col min="10758" max="10758" width="23.5703125" style="1" customWidth="1"/>
    <col min="10759" max="11008" width="9.140625" style="1"/>
    <col min="11009" max="11009" width="73" style="1" customWidth="1"/>
    <col min="11010" max="11010" width="9.140625" style="1"/>
    <col min="11011" max="11011" width="22.42578125" style="1" customWidth="1"/>
    <col min="11012" max="11012" width="18.42578125" style="1" customWidth="1"/>
    <col min="11013" max="11013" width="19.5703125" style="1" customWidth="1"/>
    <col min="11014" max="11014" width="23.5703125" style="1" customWidth="1"/>
    <col min="11015" max="11264" width="9.140625" style="1"/>
    <col min="11265" max="11265" width="73" style="1" customWidth="1"/>
    <col min="11266" max="11266" width="9.140625" style="1"/>
    <col min="11267" max="11267" width="22.42578125" style="1" customWidth="1"/>
    <col min="11268" max="11268" width="18.42578125" style="1" customWidth="1"/>
    <col min="11269" max="11269" width="19.5703125" style="1" customWidth="1"/>
    <col min="11270" max="11270" width="23.5703125" style="1" customWidth="1"/>
    <col min="11271" max="11520" width="9.140625" style="1"/>
    <col min="11521" max="11521" width="73" style="1" customWidth="1"/>
    <col min="11522" max="11522" width="9.140625" style="1"/>
    <col min="11523" max="11523" width="22.42578125" style="1" customWidth="1"/>
    <col min="11524" max="11524" width="18.42578125" style="1" customWidth="1"/>
    <col min="11525" max="11525" width="19.5703125" style="1" customWidth="1"/>
    <col min="11526" max="11526" width="23.5703125" style="1" customWidth="1"/>
    <col min="11527" max="11776" width="9.140625" style="1"/>
    <col min="11777" max="11777" width="73" style="1" customWidth="1"/>
    <col min="11778" max="11778" width="9.140625" style="1"/>
    <col min="11779" max="11779" width="22.42578125" style="1" customWidth="1"/>
    <col min="11780" max="11780" width="18.42578125" style="1" customWidth="1"/>
    <col min="11781" max="11781" width="19.5703125" style="1" customWidth="1"/>
    <col min="11782" max="11782" width="23.5703125" style="1" customWidth="1"/>
    <col min="11783" max="12032" width="9.140625" style="1"/>
    <col min="12033" max="12033" width="73" style="1" customWidth="1"/>
    <col min="12034" max="12034" width="9.140625" style="1"/>
    <col min="12035" max="12035" width="22.42578125" style="1" customWidth="1"/>
    <col min="12036" max="12036" width="18.42578125" style="1" customWidth="1"/>
    <col min="12037" max="12037" width="19.5703125" style="1" customWidth="1"/>
    <col min="12038" max="12038" width="23.5703125" style="1" customWidth="1"/>
    <col min="12039" max="12288" width="9.140625" style="1"/>
    <col min="12289" max="12289" width="73" style="1" customWidth="1"/>
    <col min="12290" max="12290" width="9.140625" style="1"/>
    <col min="12291" max="12291" width="22.42578125" style="1" customWidth="1"/>
    <col min="12292" max="12292" width="18.42578125" style="1" customWidth="1"/>
    <col min="12293" max="12293" width="19.5703125" style="1" customWidth="1"/>
    <col min="12294" max="12294" width="23.5703125" style="1" customWidth="1"/>
    <col min="12295" max="12544" width="9.140625" style="1"/>
    <col min="12545" max="12545" width="73" style="1" customWidth="1"/>
    <col min="12546" max="12546" width="9.140625" style="1"/>
    <col min="12547" max="12547" width="22.42578125" style="1" customWidth="1"/>
    <col min="12548" max="12548" width="18.42578125" style="1" customWidth="1"/>
    <col min="12549" max="12549" width="19.5703125" style="1" customWidth="1"/>
    <col min="12550" max="12550" width="23.5703125" style="1" customWidth="1"/>
    <col min="12551" max="12800" width="9.140625" style="1"/>
    <col min="12801" max="12801" width="73" style="1" customWidth="1"/>
    <col min="12802" max="12802" width="9.140625" style="1"/>
    <col min="12803" max="12803" width="22.42578125" style="1" customWidth="1"/>
    <col min="12804" max="12804" width="18.42578125" style="1" customWidth="1"/>
    <col min="12805" max="12805" width="19.5703125" style="1" customWidth="1"/>
    <col min="12806" max="12806" width="23.5703125" style="1" customWidth="1"/>
    <col min="12807" max="13056" width="9.140625" style="1"/>
    <col min="13057" max="13057" width="73" style="1" customWidth="1"/>
    <col min="13058" max="13058" width="9.140625" style="1"/>
    <col min="13059" max="13059" width="22.42578125" style="1" customWidth="1"/>
    <col min="13060" max="13060" width="18.42578125" style="1" customWidth="1"/>
    <col min="13061" max="13061" width="19.5703125" style="1" customWidth="1"/>
    <col min="13062" max="13062" width="23.5703125" style="1" customWidth="1"/>
    <col min="13063" max="13312" width="9.140625" style="1"/>
    <col min="13313" max="13313" width="73" style="1" customWidth="1"/>
    <col min="13314" max="13314" width="9.140625" style="1"/>
    <col min="13315" max="13315" width="22.42578125" style="1" customWidth="1"/>
    <col min="13316" max="13316" width="18.42578125" style="1" customWidth="1"/>
    <col min="13317" max="13317" width="19.5703125" style="1" customWidth="1"/>
    <col min="13318" max="13318" width="23.5703125" style="1" customWidth="1"/>
    <col min="13319" max="13568" width="9.140625" style="1"/>
    <col min="13569" max="13569" width="73" style="1" customWidth="1"/>
    <col min="13570" max="13570" width="9.140625" style="1"/>
    <col min="13571" max="13571" width="22.42578125" style="1" customWidth="1"/>
    <col min="13572" max="13572" width="18.42578125" style="1" customWidth="1"/>
    <col min="13573" max="13573" width="19.5703125" style="1" customWidth="1"/>
    <col min="13574" max="13574" width="23.5703125" style="1" customWidth="1"/>
    <col min="13575" max="13824" width="9.140625" style="1"/>
    <col min="13825" max="13825" width="73" style="1" customWidth="1"/>
    <col min="13826" max="13826" width="9.140625" style="1"/>
    <col min="13827" max="13827" width="22.42578125" style="1" customWidth="1"/>
    <col min="13828" max="13828" width="18.42578125" style="1" customWidth="1"/>
    <col min="13829" max="13829" width="19.5703125" style="1" customWidth="1"/>
    <col min="13830" max="13830" width="23.5703125" style="1" customWidth="1"/>
    <col min="13831" max="14080" width="9.140625" style="1"/>
    <col min="14081" max="14081" width="73" style="1" customWidth="1"/>
    <col min="14082" max="14082" width="9.140625" style="1"/>
    <col min="14083" max="14083" width="22.42578125" style="1" customWidth="1"/>
    <col min="14084" max="14084" width="18.42578125" style="1" customWidth="1"/>
    <col min="14085" max="14085" width="19.5703125" style="1" customWidth="1"/>
    <col min="14086" max="14086" width="23.5703125" style="1" customWidth="1"/>
    <col min="14087" max="14336" width="9.140625" style="1"/>
    <col min="14337" max="14337" width="73" style="1" customWidth="1"/>
    <col min="14338" max="14338" width="9.140625" style="1"/>
    <col min="14339" max="14339" width="22.42578125" style="1" customWidth="1"/>
    <col min="14340" max="14340" width="18.42578125" style="1" customWidth="1"/>
    <col min="14341" max="14341" width="19.5703125" style="1" customWidth="1"/>
    <col min="14342" max="14342" width="23.5703125" style="1" customWidth="1"/>
    <col min="14343" max="14592" width="9.140625" style="1"/>
    <col min="14593" max="14593" width="73" style="1" customWidth="1"/>
    <col min="14594" max="14594" width="9.140625" style="1"/>
    <col min="14595" max="14595" width="22.42578125" style="1" customWidth="1"/>
    <col min="14596" max="14596" width="18.42578125" style="1" customWidth="1"/>
    <col min="14597" max="14597" width="19.5703125" style="1" customWidth="1"/>
    <col min="14598" max="14598" width="23.5703125" style="1" customWidth="1"/>
    <col min="14599" max="14848" width="9.140625" style="1"/>
    <col min="14849" max="14849" width="73" style="1" customWidth="1"/>
    <col min="14850" max="14850" width="9.140625" style="1"/>
    <col min="14851" max="14851" width="22.42578125" style="1" customWidth="1"/>
    <col min="14852" max="14852" width="18.42578125" style="1" customWidth="1"/>
    <col min="14853" max="14853" width="19.5703125" style="1" customWidth="1"/>
    <col min="14854" max="14854" width="23.5703125" style="1" customWidth="1"/>
    <col min="14855" max="15104" width="9.140625" style="1"/>
    <col min="15105" max="15105" width="73" style="1" customWidth="1"/>
    <col min="15106" max="15106" width="9.140625" style="1"/>
    <col min="15107" max="15107" width="22.42578125" style="1" customWidth="1"/>
    <col min="15108" max="15108" width="18.42578125" style="1" customWidth="1"/>
    <col min="15109" max="15109" width="19.5703125" style="1" customWidth="1"/>
    <col min="15110" max="15110" width="23.5703125" style="1" customWidth="1"/>
    <col min="15111" max="15360" width="9.140625" style="1"/>
    <col min="15361" max="15361" width="73" style="1" customWidth="1"/>
    <col min="15362" max="15362" width="9.140625" style="1"/>
    <col min="15363" max="15363" width="22.42578125" style="1" customWidth="1"/>
    <col min="15364" max="15364" width="18.42578125" style="1" customWidth="1"/>
    <col min="15365" max="15365" width="19.5703125" style="1" customWidth="1"/>
    <col min="15366" max="15366" width="23.5703125" style="1" customWidth="1"/>
    <col min="15367" max="15616" width="9.140625" style="1"/>
    <col min="15617" max="15617" width="73" style="1" customWidth="1"/>
    <col min="15618" max="15618" width="9.140625" style="1"/>
    <col min="15619" max="15619" width="22.42578125" style="1" customWidth="1"/>
    <col min="15620" max="15620" width="18.42578125" style="1" customWidth="1"/>
    <col min="15621" max="15621" width="19.5703125" style="1" customWidth="1"/>
    <col min="15622" max="15622" width="23.5703125" style="1" customWidth="1"/>
    <col min="15623" max="15872" width="9.140625" style="1"/>
    <col min="15873" max="15873" width="73" style="1" customWidth="1"/>
    <col min="15874" max="15874" width="9.140625" style="1"/>
    <col min="15875" max="15875" width="22.42578125" style="1" customWidth="1"/>
    <col min="15876" max="15876" width="18.42578125" style="1" customWidth="1"/>
    <col min="15877" max="15877" width="19.5703125" style="1" customWidth="1"/>
    <col min="15878" max="15878" width="23.5703125" style="1" customWidth="1"/>
    <col min="15879" max="16128" width="9.140625" style="1"/>
    <col min="16129" max="16129" width="73" style="1" customWidth="1"/>
    <col min="16130" max="16130" width="9.140625" style="1"/>
    <col min="16131" max="16131" width="22.42578125" style="1" customWidth="1"/>
    <col min="16132" max="16132" width="18.42578125" style="1" customWidth="1"/>
    <col min="16133" max="16133" width="19.5703125" style="1" customWidth="1"/>
    <col min="16134" max="16134" width="23.5703125" style="1" customWidth="1"/>
    <col min="16135" max="16384" width="9.140625" style="1"/>
  </cols>
  <sheetData>
    <row r="1" spans="1:6" ht="53.25" customHeight="1" x14ac:dyDescent="0.2">
      <c r="A1" s="2" t="s">
        <v>0</v>
      </c>
      <c r="B1" s="2"/>
      <c r="C1" s="2"/>
      <c r="D1" s="2"/>
      <c r="E1" s="2"/>
      <c r="F1" s="2"/>
    </row>
    <row r="2" spans="1:6" ht="212.25" customHeight="1" x14ac:dyDescent="0.2">
      <c r="A2" s="3" t="s">
        <v>1</v>
      </c>
      <c r="B2" s="4" t="s">
        <v>2</v>
      </c>
      <c r="C2" s="5" t="s">
        <v>3</v>
      </c>
      <c r="D2" s="6" t="s">
        <v>4</v>
      </c>
      <c r="E2" s="6" t="s">
        <v>5</v>
      </c>
      <c r="F2" s="6" t="s">
        <v>6</v>
      </c>
    </row>
    <row r="3" spans="1:6" ht="21" customHeight="1" thickBot="1" x14ac:dyDescent="0.25">
      <c r="A3" s="7" t="s">
        <v>7</v>
      </c>
      <c r="B3" s="7"/>
      <c r="C3" s="7"/>
      <c r="D3" s="7"/>
      <c r="E3" s="7"/>
      <c r="F3" s="7"/>
    </row>
    <row r="4" spans="1:6" ht="21" thickBot="1" x14ac:dyDescent="0.25">
      <c r="A4" s="8" t="s">
        <v>8</v>
      </c>
      <c r="B4" s="9"/>
      <c r="C4" s="9"/>
      <c r="D4" s="9"/>
      <c r="E4" s="9"/>
      <c r="F4" s="9"/>
    </row>
    <row r="5" spans="1:6" ht="27" customHeight="1" x14ac:dyDescent="0.2">
      <c r="A5" s="10" t="s">
        <v>9</v>
      </c>
      <c r="B5" s="11">
        <v>21</v>
      </c>
      <c r="C5" s="12">
        <v>68400</v>
      </c>
      <c r="D5" s="12">
        <f>C5*25/100</f>
        <v>17100</v>
      </c>
      <c r="E5" s="12">
        <f>C5*50/100</f>
        <v>34200</v>
      </c>
      <c r="F5" s="13">
        <f>C5*30/100</f>
        <v>20520</v>
      </c>
    </row>
    <row r="6" spans="1:6" ht="26.25" customHeight="1" x14ac:dyDescent="0.2">
      <c r="A6" s="14" t="s">
        <v>10</v>
      </c>
      <c r="B6" s="15">
        <v>21</v>
      </c>
      <c r="C6" s="16">
        <v>69400</v>
      </c>
      <c r="D6" s="16">
        <f t="shared" ref="D6:D14" si="0">C6*25/100</f>
        <v>17350</v>
      </c>
      <c r="E6" s="16">
        <f t="shared" ref="E6:E14" si="1">C6*50/100</f>
        <v>34700</v>
      </c>
      <c r="F6" s="17">
        <f t="shared" ref="F6:F14" si="2">C6*30/100</f>
        <v>20820</v>
      </c>
    </row>
    <row r="7" spans="1:6" s="19" customFormat="1" ht="41.25" customHeight="1" x14ac:dyDescent="0.3">
      <c r="A7" s="14" t="s">
        <v>11</v>
      </c>
      <c r="B7" s="18">
        <v>21</v>
      </c>
      <c r="C7" s="16">
        <v>70600</v>
      </c>
      <c r="D7" s="16">
        <f>C7*0.25</f>
        <v>17650</v>
      </c>
      <c r="E7" s="16">
        <f>C7*0.5</f>
        <v>35300</v>
      </c>
      <c r="F7" s="17">
        <f>C7*0.3</f>
        <v>21180</v>
      </c>
    </row>
    <row r="8" spans="1:6" s="19" customFormat="1" ht="41.25" customHeight="1" x14ac:dyDescent="0.3">
      <c r="A8" s="14" t="s">
        <v>12</v>
      </c>
      <c r="B8" s="18">
        <v>21</v>
      </c>
      <c r="C8" s="16">
        <v>85100</v>
      </c>
      <c r="D8" s="16">
        <f>C8*25/100</f>
        <v>21275</v>
      </c>
      <c r="E8" s="16">
        <f>C8*50/100</f>
        <v>42550</v>
      </c>
      <c r="F8" s="17">
        <f>C8*30/100</f>
        <v>25530</v>
      </c>
    </row>
    <row r="9" spans="1:6" ht="43.5" customHeight="1" x14ac:dyDescent="0.2">
      <c r="A9" s="20" t="s">
        <v>13</v>
      </c>
      <c r="B9" s="15">
        <v>21</v>
      </c>
      <c r="C9" s="16">
        <v>68800</v>
      </c>
      <c r="D9" s="16">
        <f t="shared" si="0"/>
        <v>17200</v>
      </c>
      <c r="E9" s="16">
        <f t="shared" si="1"/>
        <v>34400</v>
      </c>
      <c r="F9" s="17">
        <f t="shared" si="2"/>
        <v>20640</v>
      </c>
    </row>
    <row r="10" spans="1:6" ht="26.25" customHeight="1" x14ac:dyDescent="0.2">
      <c r="A10" s="20" t="s">
        <v>14</v>
      </c>
      <c r="B10" s="18">
        <v>21</v>
      </c>
      <c r="C10" s="16">
        <v>71200</v>
      </c>
      <c r="D10" s="16">
        <f t="shared" si="0"/>
        <v>17800</v>
      </c>
      <c r="E10" s="16">
        <f t="shared" si="1"/>
        <v>35600</v>
      </c>
      <c r="F10" s="17">
        <f t="shared" si="2"/>
        <v>21360</v>
      </c>
    </row>
    <row r="11" spans="1:6" ht="41.25" customHeight="1" x14ac:dyDescent="0.2">
      <c r="A11" s="20" t="s">
        <v>15</v>
      </c>
      <c r="B11" s="15">
        <v>21</v>
      </c>
      <c r="C11" s="16">
        <v>74800</v>
      </c>
      <c r="D11" s="16">
        <f t="shared" si="0"/>
        <v>18700</v>
      </c>
      <c r="E11" s="16">
        <f t="shared" si="1"/>
        <v>37400</v>
      </c>
      <c r="F11" s="17">
        <f>C11*30/100</f>
        <v>22440</v>
      </c>
    </row>
    <row r="12" spans="1:6" ht="41.25" customHeight="1" x14ac:dyDescent="0.2">
      <c r="A12" s="20" t="s">
        <v>16</v>
      </c>
      <c r="B12" s="15">
        <v>21</v>
      </c>
      <c r="C12" s="16">
        <v>89200</v>
      </c>
      <c r="D12" s="16">
        <f>C12*25/100</f>
        <v>22300</v>
      </c>
      <c r="E12" s="16">
        <f>C12*50/100</f>
        <v>44600</v>
      </c>
      <c r="F12" s="17">
        <f>C12*30/100</f>
        <v>26760</v>
      </c>
    </row>
    <row r="13" spans="1:6" ht="39.75" customHeight="1" x14ac:dyDescent="0.2">
      <c r="A13" s="20" t="s">
        <v>17</v>
      </c>
      <c r="B13" s="15">
        <v>21</v>
      </c>
      <c r="C13" s="16">
        <v>88100</v>
      </c>
      <c r="D13" s="16">
        <f>C13*25/100</f>
        <v>22025</v>
      </c>
      <c r="E13" s="16">
        <f>C13*50/100</f>
        <v>44050</v>
      </c>
      <c r="F13" s="17">
        <f>C13*30/100</f>
        <v>26430</v>
      </c>
    </row>
    <row r="14" spans="1:6" ht="26.1" customHeight="1" x14ac:dyDescent="0.2">
      <c r="A14" s="20" t="s">
        <v>18</v>
      </c>
      <c r="B14" s="15">
        <v>21</v>
      </c>
      <c r="C14" s="16">
        <v>103800</v>
      </c>
      <c r="D14" s="16">
        <f t="shared" si="0"/>
        <v>25950</v>
      </c>
      <c r="E14" s="16">
        <f t="shared" si="1"/>
        <v>51900</v>
      </c>
      <c r="F14" s="17">
        <f t="shared" si="2"/>
        <v>31140</v>
      </c>
    </row>
    <row r="15" spans="1:6" ht="26.1" customHeight="1" thickBot="1" x14ac:dyDescent="0.25">
      <c r="A15" s="21" t="s">
        <v>19</v>
      </c>
      <c r="B15" s="22">
        <v>21</v>
      </c>
      <c r="C15" s="23">
        <v>115900</v>
      </c>
      <c r="D15" s="23">
        <f>C15*25/100</f>
        <v>28975</v>
      </c>
      <c r="E15" s="23">
        <f>C15*50/100</f>
        <v>57950</v>
      </c>
      <c r="F15" s="24">
        <f>C15*30/100</f>
        <v>34770</v>
      </c>
    </row>
    <row r="16" spans="1:6" ht="21" thickBot="1" x14ac:dyDescent="0.25">
      <c r="A16" s="25" t="s">
        <v>20</v>
      </c>
      <c r="B16" s="26"/>
      <c r="C16" s="26"/>
      <c r="D16" s="26"/>
      <c r="E16" s="26"/>
      <c r="F16" s="27"/>
    </row>
    <row r="17" spans="1:6" ht="24" customHeight="1" x14ac:dyDescent="0.3">
      <c r="A17" s="28" t="s">
        <v>9</v>
      </c>
      <c r="B17" s="29">
        <v>21</v>
      </c>
      <c r="C17" s="30">
        <v>57600</v>
      </c>
      <c r="D17" s="29">
        <f>C17*25/100</f>
        <v>14400</v>
      </c>
      <c r="E17" s="29">
        <f>C17*50/100</f>
        <v>28800</v>
      </c>
      <c r="F17" s="29">
        <f>C17*30/100</f>
        <v>17280</v>
      </c>
    </row>
    <row r="18" spans="1:6" ht="24" customHeight="1" x14ac:dyDescent="0.3">
      <c r="A18" s="31" t="s">
        <v>21</v>
      </c>
      <c r="B18" s="16">
        <v>21</v>
      </c>
      <c r="C18" s="30">
        <v>66100</v>
      </c>
      <c r="D18" s="16">
        <f>C18*25/100</f>
        <v>16525</v>
      </c>
      <c r="E18" s="16">
        <f>C18*50/100</f>
        <v>33050</v>
      </c>
      <c r="F18" s="16">
        <f>C18*30/100</f>
        <v>19830</v>
      </c>
    </row>
    <row r="19" spans="1:6" ht="40.5" x14ac:dyDescent="0.3">
      <c r="A19" s="32" t="s">
        <v>22</v>
      </c>
      <c r="B19" s="16">
        <v>21</v>
      </c>
      <c r="C19" s="30">
        <v>60950</v>
      </c>
      <c r="D19" s="16">
        <f>C19*25/100</f>
        <v>15237.5</v>
      </c>
      <c r="E19" s="16">
        <f>C19*50/100</f>
        <v>30475</v>
      </c>
      <c r="F19" s="16">
        <f>C19*30/100</f>
        <v>18285</v>
      </c>
    </row>
    <row r="20" spans="1:6" ht="35.25" customHeight="1" x14ac:dyDescent="0.3">
      <c r="A20" s="32" t="s">
        <v>23</v>
      </c>
      <c r="B20" s="33">
        <v>21</v>
      </c>
      <c r="C20" s="30">
        <v>74750</v>
      </c>
      <c r="D20" s="16">
        <f>C20*25/100</f>
        <v>18687.5</v>
      </c>
      <c r="E20" s="16">
        <f>C20*50/100</f>
        <v>37375</v>
      </c>
      <c r="F20" s="16">
        <f>C20*30/100</f>
        <v>22425</v>
      </c>
    </row>
    <row r="21" spans="1:6" ht="28.5" customHeight="1" thickBot="1" x14ac:dyDescent="0.35">
      <c r="A21" s="34" t="s">
        <v>24</v>
      </c>
      <c r="B21" s="33">
        <v>21</v>
      </c>
      <c r="C21" s="30">
        <v>74750</v>
      </c>
      <c r="D21" s="33">
        <f>C21*25/100</f>
        <v>18687.5</v>
      </c>
      <c r="E21" s="33">
        <f>C21*50/100</f>
        <v>37375</v>
      </c>
      <c r="F21" s="33">
        <f>C21*30/100</f>
        <v>22425</v>
      </c>
    </row>
    <row r="22" spans="1:6" ht="27.75" customHeight="1" thickBot="1" x14ac:dyDescent="0.25">
      <c r="A22" s="35" t="s">
        <v>25</v>
      </c>
      <c r="B22" s="36"/>
      <c r="C22" s="36"/>
      <c r="D22" s="36"/>
      <c r="E22" s="36"/>
      <c r="F22" s="37"/>
    </row>
    <row r="23" spans="1:6" ht="28.5" customHeight="1" x14ac:dyDescent="0.3">
      <c r="A23" s="28" t="s">
        <v>26</v>
      </c>
      <c r="B23" s="29">
        <v>21</v>
      </c>
      <c r="C23" s="30">
        <v>58000</v>
      </c>
      <c r="D23" s="29">
        <f>C23*25/100</f>
        <v>14500</v>
      </c>
      <c r="E23" s="29">
        <f>C23*50/100</f>
        <v>29000</v>
      </c>
      <c r="F23" s="29">
        <f>C23*30/100</f>
        <v>17400</v>
      </c>
    </row>
    <row r="24" spans="1:6" ht="39.75" customHeight="1" x14ac:dyDescent="0.3">
      <c r="A24" s="32" t="s">
        <v>27</v>
      </c>
      <c r="B24" s="16">
        <v>21</v>
      </c>
      <c r="C24" s="30">
        <v>66100</v>
      </c>
      <c r="D24" s="16">
        <f>C24*25/100</f>
        <v>16525</v>
      </c>
      <c r="E24" s="16">
        <f>C24*50/100</f>
        <v>33050</v>
      </c>
      <c r="F24" s="16">
        <f>C24*30/100</f>
        <v>19830</v>
      </c>
    </row>
    <row r="25" spans="1:6" ht="39.75" customHeight="1" x14ac:dyDescent="0.3">
      <c r="A25" s="32" t="s">
        <v>28</v>
      </c>
      <c r="B25" s="16">
        <v>21</v>
      </c>
      <c r="C25" s="30">
        <v>60950</v>
      </c>
      <c r="D25" s="16">
        <f>C25*25/100</f>
        <v>15237.5</v>
      </c>
      <c r="E25" s="16">
        <f>C25*50/100</f>
        <v>30475</v>
      </c>
      <c r="F25" s="16">
        <f>C25*30/100</f>
        <v>18285</v>
      </c>
    </row>
    <row r="26" spans="1:6" ht="40.5" customHeight="1" x14ac:dyDescent="0.3">
      <c r="A26" s="32" t="s">
        <v>29</v>
      </c>
      <c r="B26" s="16">
        <v>21</v>
      </c>
      <c r="C26" s="30">
        <v>72449.999999999985</v>
      </c>
      <c r="D26" s="16">
        <f>C26*25/100</f>
        <v>18112.499999999996</v>
      </c>
      <c r="E26" s="16">
        <f>C26*50/100</f>
        <v>36224.999999999993</v>
      </c>
      <c r="F26" s="16">
        <f>C26*30/100</f>
        <v>21734.999999999996</v>
      </c>
    </row>
    <row r="27" spans="1:6" ht="28.5" customHeight="1" x14ac:dyDescent="0.3">
      <c r="A27" s="32" t="s">
        <v>30</v>
      </c>
      <c r="B27" s="16">
        <v>21</v>
      </c>
      <c r="C27" s="30">
        <v>58000</v>
      </c>
      <c r="D27" s="16">
        <f>C27*25/100</f>
        <v>14500</v>
      </c>
      <c r="E27" s="16">
        <f>C27*50/100</f>
        <v>29000</v>
      </c>
      <c r="F27" s="16">
        <f>C27*30/100</f>
        <v>17400</v>
      </c>
    </row>
    <row r="28" spans="1:6" ht="21" thickBot="1" x14ac:dyDescent="0.25">
      <c r="A28" s="25" t="s">
        <v>31</v>
      </c>
      <c r="B28" s="26"/>
      <c r="C28" s="26"/>
      <c r="D28" s="26"/>
      <c r="E28" s="26"/>
      <c r="F28" s="38"/>
    </row>
    <row r="29" spans="1:6" ht="24" customHeight="1" x14ac:dyDescent="0.3">
      <c r="A29" s="28" t="s">
        <v>9</v>
      </c>
      <c r="B29" s="30">
        <v>21</v>
      </c>
      <c r="C29" s="29">
        <v>61000</v>
      </c>
      <c r="D29" s="29">
        <f t="shared" ref="D29:D36" si="3">C29*25/100</f>
        <v>15250</v>
      </c>
      <c r="E29" s="29">
        <f t="shared" ref="E29:E36" si="4">C29*50/100</f>
        <v>30500</v>
      </c>
      <c r="F29" s="29">
        <f t="shared" ref="F29:F36" si="5">C29*30/100</f>
        <v>18300</v>
      </c>
    </row>
    <row r="30" spans="1:6" ht="24" customHeight="1" x14ac:dyDescent="0.3">
      <c r="A30" s="31" t="s">
        <v>10</v>
      </c>
      <c r="B30" s="39">
        <v>21</v>
      </c>
      <c r="C30" s="29">
        <v>69400</v>
      </c>
      <c r="D30" s="16">
        <f t="shared" si="3"/>
        <v>17350</v>
      </c>
      <c r="E30" s="16">
        <f t="shared" si="4"/>
        <v>34700</v>
      </c>
      <c r="F30" s="16">
        <f t="shared" si="5"/>
        <v>20820</v>
      </c>
    </row>
    <row r="31" spans="1:6" ht="45.75" customHeight="1" x14ac:dyDescent="0.2">
      <c r="A31" s="31" t="s">
        <v>11</v>
      </c>
      <c r="B31" s="15">
        <v>21</v>
      </c>
      <c r="C31" s="29">
        <v>77100</v>
      </c>
      <c r="D31" s="16">
        <f t="shared" si="3"/>
        <v>19275</v>
      </c>
      <c r="E31" s="16">
        <f t="shared" si="4"/>
        <v>38550</v>
      </c>
      <c r="F31" s="16">
        <f t="shared" si="5"/>
        <v>23130</v>
      </c>
    </row>
    <row r="32" spans="1:6" ht="45.75" customHeight="1" x14ac:dyDescent="0.2">
      <c r="A32" s="31" t="s">
        <v>22</v>
      </c>
      <c r="B32" s="15">
        <v>21</v>
      </c>
      <c r="C32" s="29">
        <v>74750</v>
      </c>
      <c r="D32" s="16">
        <f t="shared" si="3"/>
        <v>18687.5</v>
      </c>
      <c r="E32" s="16">
        <f t="shared" si="4"/>
        <v>37375</v>
      </c>
      <c r="F32" s="16">
        <f t="shared" si="5"/>
        <v>22425</v>
      </c>
    </row>
    <row r="33" spans="1:6" ht="45.75" customHeight="1" x14ac:dyDescent="0.2">
      <c r="A33" s="31" t="s">
        <v>19</v>
      </c>
      <c r="B33" s="15">
        <v>21</v>
      </c>
      <c r="C33" s="29">
        <v>115900</v>
      </c>
      <c r="D33" s="16">
        <f t="shared" si="3"/>
        <v>28975</v>
      </c>
      <c r="E33" s="16">
        <f t="shared" si="4"/>
        <v>57950</v>
      </c>
      <c r="F33" s="16">
        <f t="shared" si="5"/>
        <v>34770</v>
      </c>
    </row>
    <row r="34" spans="1:6" ht="45.75" customHeight="1" x14ac:dyDescent="0.2">
      <c r="A34" s="31" t="s">
        <v>24</v>
      </c>
      <c r="B34" s="15">
        <v>21</v>
      </c>
      <c r="C34" s="29">
        <v>103800</v>
      </c>
      <c r="D34" s="16">
        <f t="shared" si="3"/>
        <v>25950</v>
      </c>
      <c r="E34" s="16">
        <f t="shared" si="4"/>
        <v>51900</v>
      </c>
      <c r="F34" s="16">
        <f t="shared" si="5"/>
        <v>31140</v>
      </c>
    </row>
    <row r="35" spans="1:6" ht="40.5" x14ac:dyDescent="0.3">
      <c r="A35" s="32" t="s">
        <v>32</v>
      </c>
      <c r="B35" s="39">
        <v>21</v>
      </c>
      <c r="C35" s="29">
        <v>69550</v>
      </c>
      <c r="D35" s="16">
        <f t="shared" si="3"/>
        <v>17387.5</v>
      </c>
      <c r="E35" s="16">
        <f t="shared" si="4"/>
        <v>34775</v>
      </c>
      <c r="F35" s="16">
        <f t="shared" si="5"/>
        <v>20865</v>
      </c>
    </row>
    <row r="36" spans="1:6" ht="45.75" customHeight="1" thickBot="1" x14ac:dyDescent="0.35">
      <c r="A36" s="32" t="s">
        <v>17</v>
      </c>
      <c r="B36" s="39">
        <v>21</v>
      </c>
      <c r="C36" s="29">
        <v>88100</v>
      </c>
      <c r="D36" s="16">
        <f t="shared" si="3"/>
        <v>22025</v>
      </c>
      <c r="E36" s="16">
        <f t="shared" si="4"/>
        <v>44050</v>
      </c>
      <c r="F36" s="16">
        <f t="shared" si="5"/>
        <v>26430</v>
      </c>
    </row>
    <row r="37" spans="1:6" ht="21" thickBot="1" x14ac:dyDescent="0.25">
      <c r="A37" s="35" t="s">
        <v>33</v>
      </c>
      <c r="B37" s="36"/>
      <c r="C37" s="36"/>
      <c r="D37" s="36"/>
      <c r="E37" s="36"/>
      <c r="F37" s="40"/>
    </row>
    <row r="38" spans="1:6" ht="24" customHeight="1" x14ac:dyDescent="0.3">
      <c r="A38" s="28" t="s">
        <v>9</v>
      </c>
      <c r="B38" s="30">
        <v>21</v>
      </c>
      <c r="C38" s="41">
        <v>62500</v>
      </c>
      <c r="D38" s="29">
        <f t="shared" ref="D38:D44" si="6">C38*25/100</f>
        <v>15625</v>
      </c>
      <c r="E38" s="29">
        <f t="shared" ref="E38:E44" si="7">C38*50/100</f>
        <v>31250</v>
      </c>
      <c r="F38" s="29">
        <f t="shared" ref="F38:F46" si="8">C38*30/100</f>
        <v>18750</v>
      </c>
    </row>
    <row r="39" spans="1:6" ht="43.5" customHeight="1" x14ac:dyDescent="0.3">
      <c r="A39" s="31" t="s">
        <v>34</v>
      </c>
      <c r="B39" s="30">
        <v>21</v>
      </c>
      <c r="C39" s="41">
        <v>56350</v>
      </c>
      <c r="D39" s="29">
        <f t="shared" si="6"/>
        <v>14087.5</v>
      </c>
      <c r="E39" s="29">
        <f t="shared" si="7"/>
        <v>28175</v>
      </c>
      <c r="F39" s="29">
        <f t="shared" si="8"/>
        <v>16905</v>
      </c>
    </row>
    <row r="40" spans="1:6" ht="24" customHeight="1" x14ac:dyDescent="0.3">
      <c r="A40" s="31" t="s">
        <v>10</v>
      </c>
      <c r="B40" s="39">
        <v>21</v>
      </c>
      <c r="C40" s="41">
        <v>67400</v>
      </c>
      <c r="D40" s="16">
        <f t="shared" si="6"/>
        <v>16850</v>
      </c>
      <c r="E40" s="16">
        <f t="shared" si="7"/>
        <v>33700</v>
      </c>
      <c r="F40" s="16">
        <f t="shared" si="8"/>
        <v>20220</v>
      </c>
    </row>
    <row r="41" spans="1:6" ht="38.25" customHeight="1" x14ac:dyDescent="0.3">
      <c r="A41" s="28" t="s">
        <v>35</v>
      </c>
      <c r="B41" s="39">
        <v>21</v>
      </c>
      <c r="C41" s="41">
        <v>56350</v>
      </c>
      <c r="D41" s="16">
        <f t="shared" si="6"/>
        <v>14087.5</v>
      </c>
      <c r="E41" s="16">
        <f t="shared" si="7"/>
        <v>28175</v>
      </c>
      <c r="F41" s="16">
        <f t="shared" si="8"/>
        <v>16905</v>
      </c>
    </row>
    <row r="42" spans="1:6" ht="38.25" customHeight="1" x14ac:dyDescent="0.3">
      <c r="A42" s="31" t="s">
        <v>22</v>
      </c>
      <c r="B42" s="39">
        <v>21</v>
      </c>
      <c r="C42" s="41">
        <v>66850</v>
      </c>
      <c r="D42" s="16">
        <f>C42*25/100</f>
        <v>16712.5</v>
      </c>
      <c r="E42" s="16">
        <f>C42*50/100</f>
        <v>33425</v>
      </c>
      <c r="F42" s="16">
        <f>C42*30/100</f>
        <v>20055</v>
      </c>
    </row>
    <row r="43" spans="1:6" ht="24" customHeight="1" x14ac:dyDescent="0.3">
      <c r="A43" s="32" t="s">
        <v>36</v>
      </c>
      <c r="B43" s="39">
        <v>21</v>
      </c>
      <c r="C43" s="41">
        <v>66900</v>
      </c>
      <c r="D43" s="16">
        <f t="shared" si="6"/>
        <v>16725</v>
      </c>
      <c r="E43" s="16">
        <f t="shared" si="7"/>
        <v>33450</v>
      </c>
      <c r="F43" s="16">
        <f t="shared" si="8"/>
        <v>20070</v>
      </c>
    </row>
    <row r="44" spans="1:6" ht="40.5" x14ac:dyDescent="0.3">
      <c r="A44" s="32" t="s">
        <v>37</v>
      </c>
      <c r="B44" s="39">
        <v>21</v>
      </c>
      <c r="C44" s="41">
        <v>73900</v>
      </c>
      <c r="D44" s="16">
        <f t="shared" si="6"/>
        <v>18475</v>
      </c>
      <c r="E44" s="16">
        <f t="shared" si="7"/>
        <v>36950</v>
      </c>
      <c r="F44" s="16">
        <f t="shared" si="8"/>
        <v>22170</v>
      </c>
    </row>
    <row r="45" spans="1:6" ht="40.5" x14ac:dyDescent="0.3">
      <c r="A45" s="32" t="s">
        <v>17</v>
      </c>
      <c r="B45" s="39">
        <v>21</v>
      </c>
      <c r="C45" s="41">
        <v>82100</v>
      </c>
      <c r="D45" s="16">
        <f>C45*25/100</f>
        <v>20525</v>
      </c>
      <c r="E45" s="16">
        <f>C45*50/100</f>
        <v>41050</v>
      </c>
      <c r="F45" s="16">
        <f>C45*30/100</f>
        <v>24630</v>
      </c>
    </row>
    <row r="46" spans="1:6" ht="26.25" customHeight="1" x14ac:dyDescent="0.3">
      <c r="A46" s="32" t="s">
        <v>24</v>
      </c>
      <c r="B46" s="39">
        <v>21</v>
      </c>
      <c r="C46" s="41">
        <v>76250</v>
      </c>
      <c r="D46" s="16">
        <f>C46*25/100</f>
        <v>19062.5</v>
      </c>
      <c r="E46" s="16">
        <f>C46*50/100</f>
        <v>38125</v>
      </c>
      <c r="F46" s="16">
        <f t="shared" si="8"/>
        <v>22875</v>
      </c>
    </row>
    <row r="47" spans="1:6" ht="26.25" customHeight="1" thickBot="1" x14ac:dyDescent="0.35">
      <c r="A47" s="32" t="s">
        <v>19</v>
      </c>
      <c r="B47" s="39">
        <v>21</v>
      </c>
      <c r="C47" s="41">
        <v>88000</v>
      </c>
      <c r="D47" s="16">
        <f>C47*25/100</f>
        <v>22000</v>
      </c>
      <c r="E47" s="16">
        <f>C47*50/100</f>
        <v>44000</v>
      </c>
      <c r="F47" s="16">
        <f>C47*30/100</f>
        <v>26400</v>
      </c>
    </row>
    <row r="48" spans="1:6" ht="30.75" customHeight="1" thickBot="1" x14ac:dyDescent="0.25">
      <c r="A48" s="35" t="s">
        <v>38</v>
      </c>
      <c r="B48" s="36"/>
      <c r="C48" s="36"/>
      <c r="D48" s="36"/>
      <c r="E48" s="36"/>
      <c r="F48" s="40"/>
    </row>
    <row r="49" spans="1:6" ht="27" customHeight="1" x14ac:dyDescent="0.2">
      <c r="A49" s="28" t="s">
        <v>9</v>
      </c>
      <c r="B49" s="29">
        <v>12</v>
      </c>
      <c r="C49" s="41">
        <v>27550</v>
      </c>
      <c r="D49" s="29">
        <f t="shared" ref="D49:D55" si="9">C49*25/100</f>
        <v>6887.5</v>
      </c>
      <c r="E49" s="29">
        <f t="shared" ref="E49:E55" si="10">C49*50/100</f>
        <v>13775</v>
      </c>
      <c r="F49" s="29">
        <f t="shared" ref="F49:F55" si="11">C49*30/100</f>
        <v>8265</v>
      </c>
    </row>
    <row r="50" spans="1:6" ht="27" customHeight="1" x14ac:dyDescent="0.2">
      <c r="A50" s="31" t="s">
        <v>39</v>
      </c>
      <c r="B50" s="29">
        <v>12</v>
      </c>
      <c r="C50" s="41">
        <v>30100</v>
      </c>
      <c r="D50" s="29">
        <f>C50*25/100</f>
        <v>7525</v>
      </c>
      <c r="E50" s="29">
        <f>C50*50/100</f>
        <v>15050</v>
      </c>
      <c r="F50" s="29">
        <f>C50*30/100</f>
        <v>9030</v>
      </c>
    </row>
    <row r="51" spans="1:6" ht="40.5" x14ac:dyDescent="0.2">
      <c r="A51" s="31" t="s">
        <v>40</v>
      </c>
      <c r="B51" s="16">
        <v>12</v>
      </c>
      <c r="C51" s="41">
        <v>31000</v>
      </c>
      <c r="D51" s="16">
        <f t="shared" si="9"/>
        <v>7750</v>
      </c>
      <c r="E51" s="16">
        <f t="shared" si="10"/>
        <v>15500</v>
      </c>
      <c r="F51" s="16">
        <f t="shared" si="11"/>
        <v>9300</v>
      </c>
    </row>
    <row r="52" spans="1:6" ht="40.5" x14ac:dyDescent="0.2">
      <c r="A52" s="32" t="s">
        <v>22</v>
      </c>
      <c r="B52" s="16">
        <v>12</v>
      </c>
      <c r="C52" s="41">
        <v>29300</v>
      </c>
      <c r="D52" s="16">
        <f t="shared" si="9"/>
        <v>7325</v>
      </c>
      <c r="E52" s="16">
        <f t="shared" si="10"/>
        <v>14650</v>
      </c>
      <c r="F52" s="16">
        <f t="shared" si="11"/>
        <v>8790</v>
      </c>
    </row>
    <row r="53" spans="1:6" ht="40.5" x14ac:dyDescent="0.2">
      <c r="A53" s="32" t="s">
        <v>15</v>
      </c>
      <c r="B53" s="16">
        <v>12</v>
      </c>
      <c r="C53" s="41">
        <v>32900</v>
      </c>
      <c r="D53" s="16">
        <f t="shared" si="9"/>
        <v>8225</v>
      </c>
      <c r="E53" s="16">
        <f t="shared" si="10"/>
        <v>16450</v>
      </c>
      <c r="F53" s="16">
        <f t="shared" si="11"/>
        <v>9870</v>
      </c>
    </row>
    <row r="54" spans="1:6" ht="40.5" x14ac:dyDescent="0.2">
      <c r="A54" s="32" t="s">
        <v>41</v>
      </c>
      <c r="B54" s="16">
        <v>12</v>
      </c>
      <c r="C54" s="41">
        <v>38400</v>
      </c>
      <c r="D54" s="16">
        <f t="shared" si="9"/>
        <v>9600</v>
      </c>
      <c r="E54" s="16">
        <f t="shared" si="10"/>
        <v>19200</v>
      </c>
      <c r="F54" s="16">
        <f t="shared" si="11"/>
        <v>11520</v>
      </c>
    </row>
    <row r="55" spans="1:6" ht="27" customHeight="1" thickBot="1" x14ac:dyDescent="0.25">
      <c r="A55" s="32" t="s">
        <v>42</v>
      </c>
      <c r="B55" s="16">
        <v>12</v>
      </c>
      <c r="C55" s="41">
        <v>27550</v>
      </c>
      <c r="D55" s="29">
        <f t="shared" si="9"/>
        <v>6887.5</v>
      </c>
      <c r="E55" s="29">
        <f t="shared" si="10"/>
        <v>13775</v>
      </c>
      <c r="F55" s="29">
        <f t="shared" si="11"/>
        <v>8265</v>
      </c>
    </row>
    <row r="56" spans="1:6" ht="21" thickBot="1" x14ac:dyDescent="0.35">
      <c r="A56" s="42" t="s">
        <v>43</v>
      </c>
      <c r="B56" s="43"/>
      <c r="C56" s="43"/>
      <c r="D56" s="43"/>
      <c r="E56" s="43"/>
      <c r="F56" s="44"/>
    </row>
    <row r="57" spans="1:6" ht="20.25" x14ac:dyDescent="0.3">
      <c r="A57" s="45" t="s">
        <v>39</v>
      </c>
      <c r="B57" s="46">
        <v>12</v>
      </c>
      <c r="C57" s="47">
        <v>24000</v>
      </c>
      <c r="D57" s="12">
        <f>C57*25/100</f>
        <v>6000</v>
      </c>
      <c r="E57" s="12">
        <f>C57*0.5</f>
        <v>12000</v>
      </c>
      <c r="F57" s="13">
        <f>C57*0.3</f>
        <v>7200</v>
      </c>
    </row>
    <row r="58" spans="1:6" ht="24" customHeight="1" x14ac:dyDescent="0.3">
      <c r="A58" s="48" t="s">
        <v>44</v>
      </c>
      <c r="B58" s="16">
        <v>12</v>
      </c>
      <c r="C58" s="39">
        <v>22800</v>
      </c>
      <c r="D58" s="16">
        <f>C58*25/100</f>
        <v>5700</v>
      </c>
      <c r="E58" s="16">
        <f>C58*0.5</f>
        <v>11400</v>
      </c>
      <c r="F58" s="17">
        <f>C58*0.3</f>
        <v>6840</v>
      </c>
    </row>
    <row r="59" spans="1:6" ht="24" customHeight="1" x14ac:dyDescent="0.3">
      <c r="A59" s="48" t="s">
        <v>45</v>
      </c>
      <c r="B59" s="16">
        <v>12</v>
      </c>
      <c r="C59" s="39">
        <v>25500</v>
      </c>
      <c r="D59" s="16">
        <f>C59*0.25</f>
        <v>6375</v>
      </c>
      <c r="E59" s="16">
        <f>C59*0.5</f>
        <v>12750</v>
      </c>
      <c r="F59" s="17">
        <f>C59*0.3</f>
        <v>7650</v>
      </c>
    </row>
    <row r="60" spans="1:6" ht="24" customHeight="1" thickBot="1" x14ac:dyDescent="0.35">
      <c r="A60" s="49" t="s">
        <v>46</v>
      </c>
      <c r="B60" s="23">
        <v>12</v>
      </c>
      <c r="C60" s="50">
        <v>28300</v>
      </c>
      <c r="D60" s="23">
        <f>C60*0.25</f>
        <v>7075</v>
      </c>
      <c r="E60" s="23">
        <f>C60*0.5</f>
        <v>14150</v>
      </c>
      <c r="F60" s="24">
        <f>C60*0.3</f>
        <v>8490</v>
      </c>
    </row>
    <row r="61" spans="1:6" ht="20.100000000000001" customHeight="1" x14ac:dyDescent="0.2"/>
    <row r="62" spans="1:6" ht="20.100000000000001" customHeight="1" x14ac:dyDescent="0.2"/>
    <row r="63" spans="1:6" ht="20.100000000000001" customHeight="1" x14ac:dyDescent="0.2"/>
    <row r="64" spans="1:6" ht="20.100000000000001" customHeight="1" x14ac:dyDescent="0.2"/>
    <row r="65" ht="20.100000000000001" customHeight="1" x14ac:dyDescent="0.2"/>
    <row r="66" ht="20.100000000000001" customHeight="1" x14ac:dyDescent="0.2"/>
    <row r="67" ht="20.100000000000001" customHeight="1" x14ac:dyDescent="0.2"/>
  </sheetData>
  <mergeCells count="9">
    <mergeCell ref="A22:F22"/>
    <mergeCell ref="A28:F28"/>
    <mergeCell ref="A37:F37"/>
    <mergeCell ref="A48:F48"/>
    <mergeCell ref="A56:F56"/>
    <mergeCell ref="A1:F1"/>
    <mergeCell ref="A3:F3"/>
    <mergeCell ref="A4:F4"/>
    <mergeCell ref="A16:F16"/>
  </mergeCells>
  <dataValidations count="1">
    <dataValidation type="list" allowBlank="1" showInputMessage="1" showErrorMessage="1" sqref="A58:A60 IW58:IW60 SS58:SS60 ACO58:ACO60 AMK58:AMK60 AWG58:AWG60 BGC58:BGC60 BPY58:BPY60 BZU58:BZU60 CJQ58:CJQ60 CTM58:CTM60 DDI58:DDI60 DNE58:DNE60 DXA58:DXA60 EGW58:EGW60 EQS58:EQS60 FAO58:FAO60 FKK58:FKK60 FUG58:FUG60 GEC58:GEC60 GNY58:GNY60 GXU58:GXU60 HHQ58:HHQ60 HRM58:HRM60 IBI58:IBI60 ILE58:ILE60 IVA58:IVA60 JEW58:JEW60 JOS58:JOS60 JYO58:JYO60 KIK58:KIK60 KSG58:KSG60 LCC58:LCC60 LLY58:LLY60 LVU58:LVU60 MFQ58:MFQ60 MPM58:MPM60 MZI58:MZI60 NJE58:NJE60 NTA58:NTA60 OCW58:OCW60 OMS58:OMS60 OWO58:OWO60 PGK58:PGK60 PQG58:PQG60 QAC58:QAC60 QJY58:QJY60 QTU58:QTU60 RDQ58:RDQ60 RNM58:RNM60 RXI58:RXI60 SHE58:SHE60 SRA58:SRA60 TAW58:TAW60 TKS58:TKS60 TUO58:TUO60 UEK58:UEK60 UOG58:UOG60 UYC58:UYC60 VHY58:VHY60 VRU58:VRU60 WBQ58:WBQ60 WLM58:WLM60 WVI58:WVI60 A65593:A65595 IW65593:IW65595 SS65593:SS65595 ACO65593:ACO65595 AMK65593:AMK65595 AWG65593:AWG65595 BGC65593:BGC65595 BPY65593:BPY65595 BZU65593:BZU65595 CJQ65593:CJQ65595 CTM65593:CTM65595 DDI65593:DDI65595 DNE65593:DNE65595 DXA65593:DXA65595 EGW65593:EGW65595 EQS65593:EQS65595 FAO65593:FAO65595 FKK65593:FKK65595 FUG65593:FUG65595 GEC65593:GEC65595 GNY65593:GNY65595 GXU65593:GXU65595 HHQ65593:HHQ65595 HRM65593:HRM65595 IBI65593:IBI65595 ILE65593:ILE65595 IVA65593:IVA65595 JEW65593:JEW65595 JOS65593:JOS65595 JYO65593:JYO65595 KIK65593:KIK65595 KSG65593:KSG65595 LCC65593:LCC65595 LLY65593:LLY65595 LVU65593:LVU65595 MFQ65593:MFQ65595 MPM65593:MPM65595 MZI65593:MZI65595 NJE65593:NJE65595 NTA65593:NTA65595 OCW65593:OCW65595 OMS65593:OMS65595 OWO65593:OWO65595 PGK65593:PGK65595 PQG65593:PQG65595 QAC65593:QAC65595 QJY65593:QJY65595 QTU65593:QTU65595 RDQ65593:RDQ65595 RNM65593:RNM65595 RXI65593:RXI65595 SHE65593:SHE65595 SRA65593:SRA65595 TAW65593:TAW65595 TKS65593:TKS65595 TUO65593:TUO65595 UEK65593:UEK65595 UOG65593:UOG65595 UYC65593:UYC65595 VHY65593:VHY65595 VRU65593:VRU65595 WBQ65593:WBQ65595 WLM65593:WLM65595 WVI65593:WVI65595 A131129:A131131 IW131129:IW131131 SS131129:SS131131 ACO131129:ACO131131 AMK131129:AMK131131 AWG131129:AWG131131 BGC131129:BGC131131 BPY131129:BPY131131 BZU131129:BZU131131 CJQ131129:CJQ131131 CTM131129:CTM131131 DDI131129:DDI131131 DNE131129:DNE131131 DXA131129:DXA131131 EGW131129:EGW131131 EQS131129:EQS131131 FAO131129:FAO131131 FKK131129:FKK131131 FUG131129:FUG131131 GEC131129:GEC131131 GNY131129:GNY131131 GXU131129:GXU131131 HHQ131129:HHQ131131 HRM131129:HRM131131 IBI131129:IBI131131 ILE131129:ILE131131 IVA131129:IVA131131 JEW131129:JEW131131 JOS131129:JOS131131 JYO131129:JYO131131 KIK131129:KIK131131 KSG131129:KSG131131 LCC131129:LCC131131 LLY131129:LLY131131 LVU131129:LVU131131 MFQ131129:MFQ131131 MPM131129:MPM131131 MZI131129:MZI131131 NJE131129:NJE131131 NTA131129:NTA131131 OCW131129:OCW131131 OMS131129:OMS131131 OWO131129:OWO131131 PGK131129:PGK131131 PQG131129:PQG131131 QAC131129:QAC131131 QJY131129:QJY131131 QTU131129:QTU131131 RDQ131129:RDQ131131 RNM131129:RNM131131 RXI131129:RXI131131 SHE131129:SHE131131 SRA131129:SRA131131 TAW131129:TAW131131 TKS131129:TKS131131 TUO131129:TUO131131 UEK131129:UEK131131 UOG131129:UOG131131 UYC131129:UYC131131 VHY131129:VHY131131 VRU131129:VRU131131 WBQ131129:WBQ131131 WLM131129:WLM131131 WVI131129:WVI131131 A196665:A196667 IW196665:IW196667 SS196665:SS196667 ACO196665:ACO196667 AMK196665:AMK196667 AWG196665:AWG196667 BGC196665:BGC196667 BPY196665:BPY196667 BZU196665:BZU196667 CJQ196665:CJQ196667 CTM196665:CTM196667 DDI196665:DDI196667 DNE196665:DNE196667 DXA196665:DXA196667 EGW196665:EGW196667 EQS196665:EQS196667 FAO196665:FAO196667 FKK196665:FKK196667 FUG196665:FUG196667 GEC196665:GEC196667 GNY196665:GNY196667 GXU196665:GXU196667 HHQ196665:HHQ196667 HRM196665:HRM196667 IBI196665:IBI196667 ILE196665:ILE196667 IVA196665:IVA196667 JEW196665:JEW196667 JOS196665:JOS196667 JYO196665:JYO196667 KIK196665:KIK196667 KSG196665:KSG196667 LCC196665:LCC196667 LLY196665:LLY196667 LVU196665:LVU196667 MFQ196665:MFQ196667 MPM196665:MPM196667 MZI196665:MZI196667 NJE196665:NJE196667 NTA196665:NTA196667 OCW196665:OCW196667 OMS196665:OMS196667 OWO196665:OWO196667 PGK196665:PGK196667 PQG196665:PQG196667 QAC196665:QAC196667 QJY196665:QJY196667 QTU196665:QTU196667 RDQ196665:RDQ196667 RNM196665:RNM196667 RXI196665:RXI196667 SHE196665:SHE196667 SRA196665:SRA196667 TAW196665:TAW196667 TKS196665:TKS196667 TUO196665:TUO196667 UEK196665:UEK196667 UOG196665:UOG196667 UYC196665:UYC196667 VHY196665:VHY196667 VRU196665:VRU196667 WBQ196665:WBQ196667 WLM196665:WLM196667 WVI196665:WVI196667 A262201:A262203 IW262201:IW262203 SS262201:SS262203 ACO262201:ACO262203 AMK262201:AMK262203 AWG262201:AWG262203 BGC262201:BGC262203 BPY262201:BPY262203 BZU262201:BZU262203 CJQ262201:CJQ262203 CTM262201:CTM262203 DDI262201:DDI262203 DNE262201:DNE262203 DXA262201:DXA262203 EGW262201:EGW262203 EQS262201:EQS262203 FAO262201:FAO262203 FKK262201:FKK262203 FUG262201:FUG262203 GEC262201:GEC262203 GNY262201:GNY262203 GXU262201:GXU262203 HHQ262201:HHQ262203 HRM262201:HRM262203 IBI262201:IBI262203 ILE262201:ILE262203 IVA262201:IVA262203 JEW262201:JEW262203 JOS262201:JOS262203 JYO262201:JYO262203 KIK262201:KIK262203 KSG262201:KSG262203 LCC262201:LCC262203 LLY262201:LLY262203 LVU262201:LVU262203 MFQ262201:MFQ262203 MPM262201:MPM262203 MZI262201:MZI262203 NJE262201:NJE262203 NTA262201:NTA262203 OCW262201:OCW262203 OMS262201:OMS262203 OWO262201:OWO262203 PGK262201:PGK262203 PQG262201:PQG262203 QAC262201:QAC262203 QJY262201:QJY262203 QTU262201:QTU262203 RDQ262201:RDQ262203 RNM262201:RNM262203 RXI262201:RXI262203 SHE262201:SHE262203 SRA262201:SRA262203 TAW262201:TAW262203 TKS262201:TKS262203 TUO262201:TUO262203 UEK262201:UEK262203 UOG262201:UOG262203 UYC262201:UYC262203 VHY262201:VHY262203 VRU262201:VRU262203 WBQ262201:WBQ262203 WLM262201:WLM262203 WVI262201:WVI262203 A327737:A327739 IW327737:IW327739 SS327737:SS327739 ACO327737:ACO327739 AMK327737:AMK327739 AWG327737:AWG327739 BGC327737:BGC327739 BPY327737:BPY327739 BZU327737:BZU327739 CJQ327737:CJQ327739 CTM327737:CTM327739 DDI327737:DDI327739 DNE327737:DNE327739 DXA327737:DXA327739 EGW327737:EGW327739 EQS327737:EQS327739 FAO327737:FAO327739 FKK327737:FKK327739 FUG327737:FUG327739 GEC327737:GEC327739 GNY327737:GNY327739 GXU327737:GXU327739 HHQ327737:HHQ327739 HRM327737:HRM327739 IBI327737:IBI327739 ILE327737:ILE327739 IVA327737:IVA327739 JEW327737:JEW327739 JOS327737:JOS327739 JYO327737:JYO327739 KIK327737:KIK327739 KSG327737:KSG327739 LCC327737:LCC327739 LLY327737:LLY327739 LVU327737:LVU327739 MFQ327737:MFQ327739 MPM327737:MPM327739 MZI327737:MZI327739 NJE327737:NJE327739 NTA327737:NTA327739 OCW327737:OCW327739 OMS327737:OMS327739 OWO327737:OWO327739 PGK327737:PGK327739 PQG327737:PQG327739 QAC327737:QAC327739 QJY327737:QJY327739 QTU327737:QTU327739 RDQ327737:RDQ327739 RNM327737:RNM327739 RXI327737:RXI327739 SHE327737:SHE327739 SRA327737:SRA327739 TAW327737:TAW327739 TKS327737:TKS327739 TUO327737:TUO327739 UEK327737:UEK327739 UOG327737:UOG327739 UYC327737:UYC327739 VHY327737:VHY327739 VRU327737:VRU327739 WBQ327737:WBQ327739 WLM327737:WLM327739 WVI327737:WVI327739 A393273:A393275 IW393273:IW393275 SS393273:SS393275 ACO393273:ACO393275 AMK393273:AMK393275 AWG393273:AWG393275 BGC393273:BGC393275 BPY393273:BPY393275 BZU393273:BZU393275 CJQ393273:CJQ393275 CTM393273:CTM393275 DDI393273:DDI393275 DNE393273:DNE393275 DXA393273:DXA393275 EGW393273:EGW393275 EQS393273:EQS393275 FAO393273:FAO393275 FKK393273:FKK393275 FUG393273:FUG393275 GEC393273:GEC393275 GNY393273:GNY393275 GXU393273:GXU393275 HHQ393273:HHQ393275 HRM393273:HRM393275 IBI393273:IBI393275 ILE393273:ILE393275 IVA393273:IVA393275 JEW393273:JEW393275 JOS393273:JOS393275 JYO393273:JYO393275 KIK393273:KIK393275 KSG393273:KSG393275 LCC393273:LCC393275 LLY393273:LLY393275 LVU393273:LVU393275 MFQ393273:MFQ393275 MPM393273:MPM393275 MZI393273:MZI393275 NJE393273:NJE393275 NTA393273:NTA393275 OCW393273:OCW393275 OMS393273:OMS393275 OWO393273:OWO393275 PGK393273:PGK393275 PQG393273:PQG393275 QAC393273:QAC393275 QJY393273:QJY393275 QTU393273:QTU393275 RDQ393273:RDQ393275 RNM393273:RNM393275 RXI393273:RXI393275 SHE393273:SHE393275 SRA393273:SRA393275 TAW393273:TAW393275 TKS393273:TKS393275 TUO393273:TUO393275 UEK393273:UEK393275 UOG393273:UOG393275 UYC393273:UYC393275 VHY393273:VHY393275 VRU393273:VRU393275 WBQ393273:WBQ393275 WLM393273:WLM393275 WVI393273:WVI393275 A458809:A458811 IW458809:IW458811 SS458809:SS458811 ACO458809:ACO458811 AMK458809:AMK458811 AWG458809:AWG458811 BGC458809:BGC458811 BPY458809:BPY458811 BZU458809:BZU458811 CJQ458809:CJQ458811 CTM458809:CTM458811 DDI458809:DDI458811 DNE458809:DNE458811 DXA458809:DXA458811 EGW458809:EGW458811 EQS458809:EQS458811 FAO458809:FAO458811 FKK458809:FKK458811 FUG458809:FUG458811 GEC458809:GEC458811 GNY458809:GNY458811 GXU458809:GXU458811 HHQ458809:HHQ458811 HRM458809:HRM458811 IBI458809:IBI458811 ILE458809:ILE458811 IVA458809:IVA458811 JEW458809:JEW458811 JOS458809:JOS458811 JYO458809:JYO458811 KIK458809:KIK458811 KSG458809:KSG458811 LCC458809:LCC458811 LLY458809:LLY458811 LVU458809:LVU458811 MFQ458809:MFQ458811 MPM458809:MPM458811 MZI458809:MZI458811 NJE458809:NJE458811 NTA458809:NTA458811 OCW458809:OCW458811 OMS458809:OMS458811 OWO458809:OWO458811 PGK458809:PGK458811 PQG458809:PQG458811 QAC458809:QAC458811 QJY458809:QJY458811 QTU458809:QTU458811 RDQ458809:RDQ458811 RNM458809:RNM458811 RXI458809:RXI458811 SHE458809:SHE458811 SRA458809:SRA458811 TAW458809:TAW458811 TKS458809:TKS458811 TUO458809:TUO458811 UEK458809:UEK458811 UOG458809:UOG458811 UYC458809:UYC458811 VHY458809:VHY458811 VRU458809:VRU458811 WBQ458809:WBQ458811 WLM458809:WLM458811 WVI458809:WVI458811 A524345:A524347 IW524345:IW524347 SS524345:SS524347 ACO524345:ACO524347 AMK524345:AMK524347 AWG524345:AWG524347 BGC524345:BGC524347 BPY524345:BPY524347 BZU524345:BZU524347 CJQ524345:CJQ524347 CTM524345:CTM524347 DDI524345:DDI524347 DNE524345:DNE524347 DXA524345:DXA524347 EGW524345:EGW524347 EQS524345:EQS524347 FAO524345:FAO524347 FKK524345:FKK524347 FUG524345:FUG524347 GEC524345:GEC524347 GNY524345:GNY524347 GXU524345:GXU524347 HHQ524345:HHQ524347 HRM524345:HRM524347 IBI524345:IBI524347 ILE524345:ILE524347 IVA524345:IVA524347 JEW524345:JEW524347 JOS524345:JOS524347 JYO524345:JYO524347 KIK524345:KIK524347 KSG524345:KSG524347 LCC524345:LCC524347 LLY524345:LLY524347 LVU524345:LVU524347 MFQ524345:MFQ524347 MPM524345:MPM524347 MZI524345:MZI524347 NJE524345:NJE524347 NTA524345:NTA524347 OCW524345:OCW524347 OMS524345:OMS524347 OWO524345:OWO524347 PGK524345:PGK524347 PQG524345:PQG524347 QAC524345:QAC524347 QJY524345:QJY524347 QTU524345:QTU524347 RDQ524345:RDQ524347 RNM524345:RNM524347 RXI524345:RXI524347 SHE524345:SHE524347 SRA524345:SRA524347 TAW524345:TAW524347 TKS524345:TKS524347 TUO524345:TUO524347 UEK524345:UEK524347 UOG524345:UOG524347 UYC524345:UYC524347 VHY524345:VHY524347 VRU524345:VRU524347 WBQ524345:WBQ524347 WLM524345:WLM524347 WVI524345:WVI524347 A589881:A589883 IW589881:IW589883 SS589881:SS589883 ACO589881:ACO589883 AMK589881:AMK589883 AWG589881:AWG589883 BGC589881:BGC589883 BPY589881:BPY589883 BZU589881:BZU589883 CJQ589881:CJQ589883 CTM589881:CTM589883 DDI589881:DDI589883 DNE589881:DNE589883 DXA589881:DXA589883 EGW589881:EGW589883 EQS589881:EQS589883 FAO589881:FAO589883 FKK589881:FKK589883 FUG589881:FUG589883 GEC589881:GEC589883 GNY589881:GNY589883 GXU589881:GXU589883 HHQ589881:HHQ589883 HRM589881:HRM589883 IBI589881:IBI589883 ILE589881:ILE589883 IVA589881:IVA589883 JEW589881:JEW589883 JOS589881:JOS589883 JYO589881:JYO589883 KIK589881:KIK589883 KSG589881:KSG589883 LCC589881:LCC589883 LLY589881:LLY589883 LVU589881:LVU589883 MFQ589881:MFQ589883 MPM589881:MPM589883 MZI589881:MZI589883 NJE589881:NJE589883 NTA589881:NTA589883 OCW589881:OCW589883 OMS589881:OMS589883 OWO589881:OWO589883 PGK589881:PGK589883 PQG589881:PQG589883 QAC589881:QAC589883 QJY589881:QJY589883 QTU589881:QTU589883 RDQ589881:RDQ589883 RNM589881:RNM589883 RXI589881:RXI589883 SHE589881:SHE589883 SRA589881:SRA589883 TAW589881:TAW589883 TKS589881:TKS589883 TUO589881:TUO589883 UEK589881:UEK589883 UOG589881:UOG589883 UYC589881:UYC589883 VHY589881:VHY589883 VRU589881:VRU589883 WBQ589881:WBQ589883 WLM589881:WLM589883 WVI589881:WVI589883 A655417:A655419 IW655417:IW655419 SS655417:SS655419 ACO655417:ACO655419 AMK655417:AMK655419 AWG655417:AWG655419 BGC655417:BGC655419 BPY655417:BPY655419 BZU655417:BZU655419 CJQ655417:CJQ655419 CTM655417:CTM655419 DDI655417:DDI655419 DNE655417:DNE655419 DXA655417:DXA655419 EGW655417:EGW655419 EQS655417:EQS655419 FAO655417:FAO655419 FKK655417:FKK655419 FUG655417:FUG655419 GEC655417:GEC655419 GNY655417:GNY655419 GXU655417:GXU655419 HHQ655417:HHQ655419 HRM655417:HRM655419 IBI655417:IBI655419 ILE655417:ILE655419 IVA655417:IVA655419 JEW655417:JEW655419 JOS655417:JOS655419 JYO655417:JYO655419 KIK655417:KIK655419 KSG655417:KSG655419 LCC655417:LCC655419 LLY655417:LLY655419 LVU655417:LVU655419 MFQ655417:MFQ655419 MPM655417:MPM655419 MZI655417:MZI655419 NJE655417:NJE655419 NTA655417:NTA655419 OCW655417:OCW655419 OMS655417:OMS655419 OWO655417:OWO655419 PGK655417:PGK655419 PQG655417:PQG655419 QAC655417:QAC655419 QJY655417:QJY655419 QTU655417:QTU655419 RDQ655417:RDQ655419 RNM655417:RNM655419 RXI655417:RXI655419 SHE655417:SHE655419 SRA655417:SRA655419 TAW655417:TAW655419 TKS655417:TKS655419 TUO655417:TUO655419 UEK655417:UEK655419 UOG655417:UOG655419 UYC655417:UYC655419 VHY655417:VHY655419 VRU655417:VRU655419 WBQ655417:WBQ655419 WLM655417:WLM655419 WVI655417:WVI655419 A720953:A720955 IW720953:IW720955 SS720953:SS720955 ACO720953:ACO720955 AMK720953:AMK720955 AWG720953:AWG720955 BGC720953:BGC720955 BPY720953:BPY720955 BZU720953:BZU720955 CJQ720953:CJQ720955 CTM720953:CTM720955 DDI720953:DDI720955 DNE720953:DNE720955 DXA720953:DXA720955 EGW720953:EGW720955 EQS720953:EQS720955 FAO720953:FAO720955 FKK720953:FKK720955 FUG720953:FUG720955 GEC720953:GEC720955 GNY720953:GNY720955 GXU720953:GXU720955 HHQ720953:HHQ720955 HRM720953:HRM720955 IBI720953:IBI720955 ILE720953:ILE720955 IVA720953:IVA720955 JEW720953:JEW720955 JOS720953:JOS720955 JYO720953:JYO720955 KIK720953:KIK720955 KSG720953:KSG720955 LCC720953:LCC720955 LLY720953:LLY720955 LVU720953:LVU720955 MFQ720953:MFQ720955 MPM720953:MPM720955 MZI720953:MZI720955 NJE720953:NJE720955 NTA720953:NTA720955 OCW720953:OCW720955 OMS720953:OMS720955 OWO720953:OWO720955 PGK720953:PGK720955 PQG720953:PQG720955 QAC720953:QAC720955 QJY720953:QJY720955 QTU720953:QTU720955 RDQ720953:RDQ720955 RNM720953:RNM720955 RXI720953:RXI720955 SHE720953:SHE720955 SRA720953:SRA720955 TAW720953:TAW720955 TKS720953:TKS720955 TUO720953:TUO720955 UEK720953:UEK720955 UOG720953:UOG720955 UYC720953:UYC720955 VHY720953:VHY720955 VRU720953:VRU720955 WBQ720953:WBQ720955 WLM720953:WLM720955 WVI720953:WVI720955 A786489:A786491 IW786489:IW786491 SS786489:SS786491 ACO786489:ACO786491 AMK786489:AMK786491 AWG786489:AWG786491 BGC786489:BGC786491 BPY786489:BPY786491 BZU786489:BZU786491 CJQ786489:CJQ786491 CTM786489:CTM786491 DDI786489:DDI786491 DNE786489:DNE786491 DXA786489:DXA786491 EGW786489:EGW786491 EQS786489:EQS786491 FAO786489:FAO786491 FKK786489:FKK786491 FUG786489:FUG786491 GEC786489:GEC786491 GNY786489:GNY786491 GXU786489:GXU786491 HHQ786489:HHQ786491 HRM786489:HRM786491 IBI786489:IBI786491 ILE786489:ILE786491 IVA786489:IVA786491 JEW786489:JEW786491 JOS786489:JOS786491 JYO786489:JYO786491 KIK786489:KIK786491 KSG786489:KSG786491 LCC786489:LCC786491 LLY786489:LLY786491 LVU786489:LVU786491 MFQ786489:MFQ786491 MPM786489:MPM786491 MZI786489:MZI786491 NJE786489:NJE786491 NTA786489:NTA786491 OCW786489:OCW786491 OMS786489:OMS786491 OWO786489:OWO786491 PGK786489:PGK786491 PQG786489:PQG786491 QAC786489:QAC786491 QJY786489:QJY786491 QTU786489:QTU786491 RDQ786489:RDQ786491 RNM786489:RNM786491 RXI786489:RXI786491 SHE786489:SHE786491 SRA786489:SRA786491 TAW786489:TAW786491 TKS786489:TKS786491 TUO786489:TUO786491 UEK786489:UEK786491 UOG786489:UOG786491 UYC786489:UYC786491 VHY786489:VHY786491 VRU786489:VRU786491 WBQ786489:WBQ786491 WLM786489:WLM786491 WVI786489:WVI786491 A852025:A852027 IW852025:IW852027 SS852025:SS852027 ACO852025:ACO852027 AMK852025:AMK852027 AWG852025:AWG852027 BGC852025:BGC852027 BPY852025:BPY852027 BZU852025:BZU852027 CJQ852025:CJQ852027 CTM852025:CTM852027 DDI852025:DDI852027 DNE852025:DNE852027 DXA852025:DXA852027 EGW852025:EGW852027 EQS852025:EQS852027 FAO852025:FAO852027 FKK852025:FKK852027 FUG852025:FUG852027 GEC852025:GEC852027 GNY852025:GNY852027 GXU852025:GXU852027 HHQ852025:HHQ852027 HRM852025:HRM852027 IBI852025:IBI852027 ILE852025:ILE852027 IVA852025:IVA852027 JEW852025:JEW852027 JOS852025:JOS852027 JYO852025:JYO852027 KIK852025:KIK852027 KSG852025:KSG852027 LCC852025:LCC852027 LLY852025:LLY852027 LVU852025:LVU852027 MFQ852025:MFQ852027 MPM852025:MPM852027 MZI852025:MZI852027 NJE852025:NJE852027 NTA852025:NTA852027 OCW852025:OCW852027 OMS852025:OMS852027 OWO852025:OWO852027 PGK852025:PGK852027 PQG852025:PQG852027 QAC852025:QAC852027 QJY852025:QJY852027 QTU852025:QTU852027 RDQ852025:RDQ852027 RNM852025:RNM852027 RXI852025:RXI852027 SHE852025:SHE852027 SRA852025:SRA852027 TAW852025:TAW852027 TKS852025:TKS852027 TUO852025:TUO852027 UEK852025:UEK852027 UOG852025:UOG852027 UYC852025:UYC852027 VHY852025:VHY852027 VRU852025:VRU852027 WBQ852025:WBQ852027 WLM852025:WLM852027 WVI852025:WVI852027 A917561:A917563 IW917561:IW917563 SS917561:SS917563 ACO917561:ACO917563 AMK917561:AMK917563 AWG917561:AWG917563 BGC917561:BGC917563 BPY917561:BPY917563 BZU917561:BZU917563 CJQ917561:CJQ917563 CTM917561:CTM917563 DDI917561:DDI917563 DNE917561:DNE917563 DXA917561:DXA917563 EGW917561:EGW917563 EQS917561:EQS917563 FAO917561:FAO917563 FKK917561:FKK917563 FUG917561:FUG917563 GEC917561:GEC917563 GNY917561:GNY917563 GXU917561:GXU917563 HHQ917561:HHQ917563 HRM917561:HRM917563 IBI917561:IBI917563 ILE917561:ILE917563 IVA917561:IVA917563 JEW917561:JEW917563 JOS917561:JOS917563 JYO917561:JYO917563 KIK917561:KIK917563 KSG917561:KSG917563 LCC917561:LCC917563 LLY917561:LLY917563 LVU917561:LVU917563 MFQ917561:MFQ917563 MPM917561:MPM917563 MZI917561:MZI917563 NJE917561:NJE917563 NTA917561:NTA917563 OCW917561:OCW917563 OMS917561:OMS917563 OWO917561:OWO917563 PGK917561:PGK917563 PQG917561:PQG917563 QAC917561:QAC917563 QJY917561:QJY917563 QTU917561:QTU917563 RDQ917561:RDQ917563 RNM917561:RNM917563 RXI917561:RXI917563 SHE917561:SHE917563 SRA917561:SRA917563 TAW917561:TAW917563 TKS917561:TKS917563 TUO917561:TUO917563 UEK917561:UEK917563 UOG917561:UOG917563 UYC917561:UYC917563 VHY917561:VHY917563 VRU917561:VRU917563 WBQ917561:WBQ917563 WLM917561:WLM917563 WVI917561:WVI917563 A983097:A983099 IW983097:IW983099 SS983097:SS983099 ACO983097:ACO983099 AMK983097:AMK983099 AWG983097:AWG983099 BGC983097:BGC983099 BPY983097:BPY983099 BZU983097:BZU983099 CJQ983097:CJQ983099 CTM983097:CTM983099 DDI983097:DDI983099 DNE983097:DNE983099 DXA983097:DXA983099 EGW983097:EGW983099 EQS983097:EQS983099 FAO983097:FAO983099 FKK983097:FKK983099 FUG983097:FUG983099 GEC983097:GEC983099 GNY983097:GNY983099 GXU983097:GXU983099 HHQ983097:HHQ983099 HRM983097:HRM983099 IBI983097:IBI983099 ILE983097:ILE983099 IVA983097:IVA983099 JEW983097:JEW983099 JOS983097:JOS983099 JYO983097:JYO983099 KIK983097:KIK983099 KSG983097:KSG983099 LCC983097:LCC983099 LLY983097:LLY983099 LVU983097:LVU983099 MFQ983097:MFQ983099 MPM983097:MPM983099 MZI983097:MZI983099 NJE983097:NJE983099 NTA983097:NTA983099 OCW983097:OCW983099 OMS983097:OMS983099 OWO983097:OWO983099 PGK983097:PGK983099 PQG983097:PQG983099 QAC983097:QAC983099 QJY983097:QJY983099 QTU983097:QTU983099 RDQ983097:RDQ983099 RNM983097:RNM983099 RXI983097:RXI983099 SHE983097:SHE983099 SRA983097:SRA983099 TAW983097:TAW983099 TKS983097:TKS983099 TUO983097:TUO983099 UEK983097:UEK983099 UOG983097:UOG983099 UYC983097:UYC983099 VHY983097:VHY983099 VRU983097:VRU983099 WBQ983097:WBQ983099 WLM983097:WLM983099 WVI983097:WVI983099" xr:uid="{1ED184E1-70DA-45AE-B63A-511C3DEB5908}">
      <formula1>TYPEROOM_TXT</formula1>
    </dataValidation>
  </dataValidations>
  <pageMargins left="0.7" right="0.7" top="0.75" bottom="0.75" header="0.3" footer="0.3"/>
  <pageSetup paperSize="9" scale="53" orientation="portrait" r:id="rId1"/>
  <rowBreaks count="1" manualBreakCount="1">
    <brk id="2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2394B-2FF5-40C5-9A83-4B3DB749B77E}">
  <sheetPr>
    <tabColor rgb="FF00B0F0"/>
  </sheetPr>
  <dimension ref="A1:J60"/>
  <sheetViews>
    <sheetView view="pageBreakPreview" zoomScaleNormal="100" zoomScaleSheetLayoutView="100" workbookViewId="0">
      <selection activeCell="A58" sqref="A58:XFD58"/>
    </sheetView>
  </sheetViews>
  <sheetFormatPr defaultRowHeight="18" x14ac:dyDescent="0.25"/>
  <cols>
    <col min="1" max="1" width="58.7109375" style="54" customWidth="1"/>
    <col min="2" max="2" width="13.140625" style="54" customWidth="1"/>
    <col min="3" max="3" width="22.28515625" style="54" customWidth="1"/>
    <col min="4" max="4" width="17.85546875" style="54" customWidth="1"/>
    <col min="5" max="5" width="17" style="54" customWidth="1"/>
    <col min="6" max="6" width="14.7109375" style="89" customWidth="1"/>
    <col min="7" max="7" width="17.140625" style="89" customWidth="1"/>
    <col min="8" max="8" width="16.140625" style="89" customWidth="1"/>
    <col min="9" max="9" width="13.85546875" style="89" customWidth="1"/>
    <col min="10" max="10" width="16.85546875" style="89" customWidth="1"/>
    <col min="11" max="256" width="9.140625" style="54"/>
    <col min="257" max="257" width="58.7109375" style="54" customWidth="1"/>
    <col min="258" max="258" width="13.140625" style="54" customWidth="1"/>
    <col min="259" max="259" width="22.28515625" style="54" customWidth="1"/>
    <col min="260" max="260" width="17.85546875" style="54" customWidth="1"/>
    <col min="261" max="261" width="17" style="54" customWidth="1"/>
    <col min="262" max="262" width="14.7109375" style="54" customWidth="1"/>
    <col min="263" max="263" width="17.140625" style="54" customWidth="1"/>
    <col min="264" max="264" width="16.140625" style="54" customWidth="1"/>
    <col min="265" max="265" width="13.85546875" style="54" customWidth="1"/>
    <col min="266" max="266" width="16.85546875" style="54" customWidth="1"/>
    <col min="267" max="512" width="9.140625" style="54"/>
    <col min="513" max="513" width="58.7109375" style="54" customWidth="1"/>
    <col min="514" max="514" width="13.140625" style="54" customWidth="1"/>
    <col min="515" max="515" width="22.28515625" style="54" customWidth="1"/>
    <col min="516" max="516" width="17.85546875" style="54" customWidth="1"/>
    <col min="517" max="517" width="17" style="54" customWidth="1"/>
    <col min="518" max="518" width="14.7109375" style="54" customWidth="1"/>
    <col min="519" max="519" width="17.140625" style="54" customWidth="1"/>
    <col min="520" max="520" width="16.140625" style="54" customWidth="1"/>
    <col min="521" max="521" width="13.85546875" style="54" customWidth="1"/>
    <col min="522" max="522" width="16.85546875" style="54" customWidth="1"/>
    <col min="523" max="768" width="9.140625" style="54"/>
    <col min="769" max="769" width="58.7109375" style="54" customWidth="1"/>
    <col min="770" max="770" width="13.140625" style="54" customWidth="1"/>
    <col min="771" max="771" width="22.28515625" style="54" customWidth="1"/>
    <col min="772" max="772" width="17.85546875" style="54" customWidth="1"/>
    <col min="773" max="773" width="17" style="54" customWidth="1"/>
    <col min="774" max="774" width="14.7109375" style="54" customWidth="1"/>
    <col min="775" max="775" width="17.140625" style="54" customWidth="1"/>
    <col min="776" max="776" width="16.140625" style="54" customWidth="1"/>
    <col min="777" max="777" width="13.85546875" style="54" customWidth="1"/>
    <col min="778" max="778" width="16.85546875" style="54" customWidth="1"/>
    <col min="779" max="1024" width="9.140625" style="54"/>
    <col min="1025" max="1025" width="58.7109375" style="54" customWidth="1"/>
    <col min="1026" max="1026" width="13.140625" style="54" customWidth="1"/>
    <col min="1027" max="1027" width="22.28515625" style="54" customWidth="1"/>
    <col min="1028" max="1028" width="17.85546875" style="54" customWidth="1"/>
    <col min="1029" max="1029" width="17" style="54" customWidth="1"/>
    <col min="1030" max="1030" width="14.7109375" style="54" customWidth="1"/>
    <col min="1031" max="1031" width="17.140625" style="54" customWidth="1"/>
    <col min="1032" max="1032" width="16.140625" style="54" customWidth="1"/>
    <col min="1033" max="1033" width="13.85546875" style="54" customWidth="1"/>
    <col min="1034" max="1034" width="16.85546875" style="54" customWidth="1"/>
    <col min="1035" max="1280" width="9.140625" style="54"/>
    <col min="1281" max="1281" width="58.7109375" style="54" customWidth="1"/>
    <col min="1282" max="1282" width="13.140625" style="54" customWidth="1"/>
    <col min="1283" max="1283" width="22.28515625" style="54" customWidth="1"/>
    <col min="1284" max="1284" width="17.85546875" style="54" customWidth="1"/>
    <col min="1285" max="1285" width="17" style="54" customWidth="1"/>
    <col min="1286" max="1286" width="14.7109375" style="54" customWidth="1"/>
    <col min="1287" max="1287" width="17.140625" style="54" customWidth="1"/>
    <col min="1288" max="1288" width="16.140625" style="54" customWidth="1"/>
    <col min="1289" max="1289" width="13.85546875" style="54" customWidth="1"/>
    <col min="1290" max="1290" width="16.85546875" style="54" customWidth="1"/>
    <col min="1291" max="1536" width="9.140625" style="54"/>
    <col min="1537" max="1537" width="58.7109375" style="54" customWidth="1"/>
    <col min="1538" max="1538" width="13.140625" style="54" customWidth="1"/>
    <col min="1539" max="1539" width="22.28515625" style="54" customWidth="1"/>
    <col min="1540" max="1540" width="17.85546875" style="54" customWidth="1"/>
    <col min="1541" max="1541" width="17" style="54" customWidth="1"/>
    <col min="1542" max="1542" width="14.7109375" style="54" customWidth="1"/>
    <col min="1543" max="1543" width="17.140625" style="54" customWidth="1"/>
    <col min="1544" max="1544" width="16.140625" style="54" customWidth="1"/>
    <col min="1545" max="1545" width="13.85546875" style="54" customWidth="1"/>
    <col min="1546" max="1546" width="16.85546875" style="54" customWidth="1"/>
    <col min="1547" max="1792" width="9.140625" style="54"/>
    <col min="1793" max="1793" width="58.7109375" style="54" customWidth="1"/>
    <col min="1794" max="1794" width="13.140625" style="54" customWidth="1"/>
    <col min="1795" max="1795" width="22.28515625" style="54" customWidth="1"/>
    <col min="1796" max="1796" width="17.85546875" style="54" customWidth="1"/>
    <col min="1797" max="1797" width="17" style="54" customWidth="1"/>
    <col min="1798" max="1798" width="14.7109375" style="54" customWidth="1"/>
    <col min="1799" max="1799" width="17.140625" style="54" customWidth="1"/>
    <col min="1800" max="1800" width="16.140625" style="54" customWidth="1"/>
    <col min="1801" max="1801" width="13.85546875" style="54" customWidth="1"/>
    <col min="1802" max="1802" width="16.85546875" style="54" customWidth="1"/>
    <col min="1803" max="2048" width="9.140625" style="54"/>
    <col min="2049" max="2049" width="58.7109375" style="54" customWidth="1"/>
    <col min="2050" max="2050" width="13.140625" style="54" customWidth="1"/>
    <col min="2051" max="2051" width="22.28515625" style="54" customWidth="1"/>
    <col min="2052" max="2052" width="17.85546875" style="54" customWidth="1"/>
    <col min="2053" max="2053" width="17" style="54" customWidth="1"/>
    <col min="2054" max="2054" width="14.7109375" style="54" customWidth="1"/>
    <col min="2055" max="2055" width="17.140625" style="54" customWidth="1"/>
    <col min="2056" max="2056" width="16.140625" style="54" customWidth="1"/>
    <col min="2057" max="2057" width="13.85546875" style="54" customWidth="1"/>
    <col min="2058" max="2058" width="16.85546875" style="54" customWidth="1"/>
    <col min="2059" max="2304" width="9.140625" style="54"/>
    <col min="2305" max="2305" width="58.7109375" style="54" customWidth="1"/>
    <col min="2306" max="2306" width="13.140625" style="54" customWidth="1"/>
    <col min="2307" max="2307" width="22.28515625" style="54" customWidth="1"/>
    <col min="2308" max="2308" width="17.85546875" style="54" customWidth="1"/>
    <col min="2309" max="2309" width="17" style="54" customWidth="1"/>
    <col min="2310" max="2310" width="14.7109375" style="54" customWidth="1"/>
    <col min="2311" max="2311" width="17.140625" style="54" customWidth="1"/>
    <col min="2312" max="2312" width="16.140625" style="54" customWidth="1"/>
    <col min="2313" max="2313" width="13.85546875" style="54" customWidth="1"/>
    <col min="2314" max="2314" width="16.85546875" style="54" customWidth="1"/>
    <col min="2315" max="2560" width="9.140625" style="54"/>
    <col min="2561" max="2561" width="58.7109375" style="54" customWidth="1"/>
    <col min="2562" max="2562" width="13.140625" style="54" customWidth="1"/>
    <col min="2563" max="2563" width="22.28515625" style="54" customWidth="1"/>
    <col min="2564" max="2564" width="17.85546875" style="54" customWidth="1"/>
    <col min="2565" max="2565" width="17" style="54" customWidth="1"/>
    <col min="2566" max="2566" width="14.7109375" style="54" customWidth="1"/>
    <col min="2567" max="2567" width="17.140625" style="54" customWidth="1"/>
    <col min="2568" max="2568" width="16.140625" style="54" customWidth="1"/>
    <col min="2569" max="2569" width="13.85546875" style="54" customWidth="1"/>
    <col min="2570" max="2570" width="16.85546875" style="54" customWidth="1"/>
    <col min="2571" max="2816" width="9.140625" style="54"/>
    <col min="2817" max="2817" width="58.7109375" style="54" customWidth="1"/>
    <col min="2818" max="2818" width="13.140625" style="54" customWidth="1"/>
    <col min="2819" max="2819" width="22.28515625" style="54" customWidth="1"/>
    <col min="2820" max="2820" width="17.85546875" style="54" customWidth="1"/>
    <col min="2821" max="2821" width="17" style="54" customWidth="1"/>
    <col min="2822" max="2822" width="14.7109375" style="54" customWidth="1"/>
    <col min="2823" max="2823" width="17.140625" style="54" customWidth="1"/>
    <col min="2824" max="2824" width="16.140625" style="54" customWidth="1"/>
    <col min="2825" max="2825" width="13.85546875" style="54" customWidth="1"/>
    <col min="2826" max="2826" width="16.85546875" style="54" customWidth="1"/>
    <col min="2827" max="3072" width="9.140625" style="54"/>
    <col min="3073" max="3073" width="58.7109375" style="54" customWidth="1"/>
    <col min="3074" max="3074" width="13.140625" style="54" customWidth="1"/>
    <col min="3075" max="3075" width="22.28515625" style="54" customWidth="1"/>
    <col min="3076" max="3076" width="17.85546875" style="54" customWidth="1"/>
    <col min="3077" max="3077" width="17" style="54" customWidth="1"/>
    <col min="3078" max="3078" width="14.7109375" style="54" customWidth="1"/>
    <col min="3079" max="3079" width="17.140625" style="54" customWidth="1"/>
    <col min="3080" max="3080" width="16.140625" style="54" customWidth="1"/>
    <col min="3081" max="3081" width="13.85546875" style="54" customWidth="1"/>
    <col min="3082" max="3082" width="16.85546875" style="54" customWidth="1"/>
    <col min="3083" max="3328" width="9.140625" style="54"/>
    <col min="3329" max="3329" width="58.7109375" style="54" customWidth="1"/>
    <col min="3330" max="3330" width="13.140625" style="54" customWidth="1"/>
    <col min="3331" max="3331" width="22.28515625" style="54" customWidth="1"/>
    <col min="3332" max="3332" width="17.85546875" style="54" customWidth="1"/>
    <col min="3333" max="3333" width="17" style="54" customWidth="1"/>
    <col min="3334" max="3334" width="14.7109375" style="54" customWidth="1"/>
    <col min="3335" max="3335" width="17.140625" style="54" customWidth="1"/>
    <col min="3336" max="3336" width="16.140625" style="54" customWidth="1"/>
    <col min="3337" max="3337" width="13.85546875" style="54" customWidth="1"/>
    <col min="3338" max="3338" width="16.85546875" style="54" customWidth="1"/>
    <col min="3339" max="3584" width="9.140625" style="54"/>
    <col min="3585" max="3585" width="58.7109375" style="54" customWidth="1"/>
    <col min="3586" max="3586" width="13.140625" style="54" customWidth="1"/>
    <col min="3587" max="3587" width="22.28515625" style="54" customWidth="1"/>
    <col min="3588" max="3588" width="17.85546875" style="54" customWidth="1"/>
    <col min="3589" max="3589" width="17" style="54" customWidth="1"/>
    <col min="3590" max="3590" width="14.7109375" style="54" customWidth="1"/>
    <col min="3591" max="3591" width="17.140625" style="54" customWidth="1"/>
    <col min="3592" max="3592" width="16.140625" style="54" customWidth="1"/>
    <col min="3593" max="3593" width="13.85546875" style="54" customWidth="1"/>
    <col min="3594" max="3594" width="16.85546875" style="54" customWidth="1"/>
    <col min="3595" max="3840" width="9.140625" style="54"/>
    <col min="3841" max="3841" width="58.7109375" style="54" customWidth="1"/>
    <col min="3842" max="3842" width="13.140625" style="54" customWidth="1"/>
    <col min="3843" max="3843" width="22.28515625" style="54" customWidth="1"/>
    <col min="3844" max="3844" width="17.85546875" style="54" customWidth="1"/>
    <col min="3845" max="3845" width="17" style="54" customWidth="1"/>
    <col min="3846" max="3846" width="14.7109375" style="54" customWidth="1"/>
    <col min="3847" max="3847" width="17.140625" style="54" customWidth="1"/>
    <col min="3848" max="3848" width="16.140625" style="54" customWidth="1"/>
    <col min="3849" max="3849" width="13.85546875" style="54" customWidth="1"/>
    <col min="3850" max="3850" width="16.85546875" style="54" customWidth="1"/>
    <col min="3851" max="4096" width="9.140625" style="54"/>
    <col min="4097" max="4097" width="58.7109375" style="54" customWidth="1"/>
    <col min="4098" max="4098" width="13.140625" style="54" customWidth="1"/>
    <col min="4099" max="4099" width="22.28515625" style="54" customWidth="1"/>
    <col min="4100" max="4100" width="17.85546875" style="54" customWidth="1"/>
    <col min="4101" max="4101" width="17" style="54" customWidth="1"/>
    <col min="4102" max="4102" width="14.7109375" style="54" customWidth="1"/>
    <col min="4103" max="4103" width="17.140625" style="54" customWidth="1"/>
    <col min="4104" max="4104" width="16.140625" style="54" customWidth="1"/>
    <col min="4105" max="4105" width="13.85546875" style="54" customWidth="1"/>
    <col min="4106" max="4106" width="16.85546875" style="54" customWidth="1"/>
    <col min="4107" max="4352" width="9.140625" style="54"/>
    <col min="4353" max="4353" width="58.7109375" style="54" customWidth="1"/>
    <col min="4354" max="4354" width="13.140625" style="54" customWidth="1"/>
    <col min="4355" max="4355" width="22.28515625" style="54" customWidth="1"/>
    <col min="4356" max="4356" width="17.85546875" style="54" customWidth="1"/>
    <col min="4357" max="4357" width="17" style="54" customWidth="1"/>
    <col min="4358" max="4358" width="14.7109375" style="54" customWidth="1"/>
    <col min="4359" max="4359" width="17.140625" style="54" customWidth="1"/>
    <col min="4360" max="4360" width="16.140625" style="54" customWidth="1"/>
    <col min="4361" max="4361" width="13.85546875" style="54" customWidth="1"/>
    <col min="4362" max="4362" width="16.85546875" style="54" customWidth="1"/>
    <col min="4363" max="4608" width="9.140625" style="54"/>
    <col min="4609" max="4609" width="58.7109375" style="54" customWidth="1"/>
    <col min="4610" max="4610" width="13.140625" style="54" customWidth="1"/>
    <col min="4611" max="4611" width="22.28515625" style="54" customWidth="1"/>
    <col min="4612" max="4612" width="17.85546875" style="54" customWidth="1"/>
    <col min="4613" max="4613" width="17" style="54" customWidth="1"/>
    <col min="4614" max="4614" width="14.7109375" style="54" customWidth="1"/>
    <col min="4615" max="4615" width="17.140625" style="54" customWidth="1"/>
    <col min="4616" max="4616" width="16.140625" style="54" customWidth="1"/>
    <col min="4617" max="4617" width="13.85546875" style="54" customWidth="1"/>
    <col min="4618" max="4618" width="16.85546875" style="54" customWidth="1"/>
    <col min="4619" max="4864" width="9.140625" style="54"/>
    <col min="4865" max="4865" width="58.7109375" style="54" customWidth="1"/>
    <col min="4866" max="4866" width="13.140625" style="54" customWidth="1"/>
    <col min="4867" max="4867" width="22.28515625" style="54" customWidth="1"/>
    <col min="4868" max="4868" width="17.85546875" style="54" customWidth="1"/>
    <col min="4869" max="4869" width="17" style="54" customWidth="1"/>
    <col min="4870" max="4870" width="14.7109375" style="54" customWidth="1"/>
    <col min="4871" max="4871" width="17.140625" style="54" customWidth="1"/>
    <col min="4872" max="4872" width="16.140625" style="54" customWidth="1"/>
    <col min="4873" max="4873" width="13.85546875" style="54" customWidth="1"/>
    <col min="4874" max="4874" width="16.85546875" style="54" customWidth="1"/>
    <col min="4875" max="5120" width="9.140625" style="54"/>
    <col min="5121" max="5121" width="58.7109375" style="54" customWidth="1"/>
    <col min="5122" max="5122" width="13.140625" style="54" customWidth="1"/>
    <col min="5123" max="5123" width="22.28515625" style="54" customWidth="1"/>
    <col min="5124" max="5124" width="17.85546875" style="54" customWidth="1"/>
    <col min="5125" max="5125" width="17" style="54" customWidth="1"/>
    <col min="5126" max="5126" width="14.7109375" style="54" customWidth="1"/>
    <col min="5127" max="5127" width="17.140625" style="54" customWidth="1"/>
    <col min="5128" max="5128" width="16.140625" style="54" customWidth="1"/>
    <col min="5129" max="5129" width="13.85546875" style="54" customWidth="1"/>
    <col min="5130" max="5130" width="16.85546875" style="54" customWidth="1"/>
    <col min="5131" max="5376" width="9.140625" style="54"/>
    <col min="5377" max="5377" width="58.7109375" style="54" customWidth="1"/>
    <col min="5378" max="5378" width="13.140625" style="54" customWidth="1"/>
    <col min="5379" max="5379" width="22.28515625" style="54" customWidth="1"/>
    <col min="5380" max="5380" width="17.85546875" style="54" customWidth="1"/>
    <col min="5381" max="5381" width="17" style="54" customWidth="1"/>
    <col min="5382" max="5382" width="14.7109375" style="54" customWidth="1"/>
    <col min="5383" max="5383" width="17.140625" style="54" customWidth="1"/>
    <col min="5384" max="5384" width="16.140625" style="54" customWidth="1"/>
    <col min="5385" max="5385" width="13.85546875" style="54" customWidth="1"/>
    <col min="5386" max="5386" width="16.85546875" style="54" customWidth="1"/>
    <col min="5387" max="5632" width="9.140625" style="54"/>
    <col min="5633" max="5633" width="58.7109375" style="54" customWidth="1"/>
    <col min="5634" max="5634" width="13.140625" style="54" customWidth="1"/>
    <col min="5635" max="5635" width="22.28515625" style="54" customWidth="1"/>
    <col min="5636" max="5636" width="17.85546875" style="54" customWidth="1"/>
    <col min="5637" max="5637" width="17" style="54" customWidth="1"/>
    <col min="5638" max="5638" width="14.7109375" style="54" customWidth="1"/>
    <col min="5639" max="5639" width="17.140625" style="54" customWidth="1"/>
    <col min="5640" max="5640" width="16.140625" style="54" customWidth="1"/>
    <col min="5641" max="5641" width="13.85546875" style="54" customWidth="1"/>
    <col min="5642" max="5642" width="16.85546875" style="54" customWidth="1"/>
    <col min="5643" max="5888" width="9.140625" style="54"/>
    <col min="5889" max="5889" width="58.7109375" style="54" customWidth="1"/>
    <col min="5890" max="5890" width="13.140625" style="54" customWidth="1"/>
    <col min="5891" max="5891" width="22.28515625" style="54" customWidth="1"/>
    <col min="5892" max="5892" width="17.85546875" style="54" customWidth="1"/>
    <col min="5893" max="5893" width="17" style="54" customWidth="1"/>
    <col min="5894" max="5894" width="14.7109375" style="54" customWidth="1"/>
    <col min="5895" max="5895" width="17.140625" style="54" customWidth="1"/>
    <col min="5896" max="5896" width="16.140625" style="54" customWidth="1"/>
    <col min="5897" max="5897" width="13.85546875" style="54" customWidth="1"/>
    <col min="5898" max="5898" width="16.85546875" style="54" customWidth="1"/>
    <col min="5899" max="6144" width="9.140625" style="54"/>
    <col min="6145" max="6145" width="58.7109375" style="54" customWidth="1"/>
    <col min="6146" max="6146" width="13.140625" style="54" customWidth="1"/>
    <col min="6147" max="6147" width="22.28515625" style="54" customWidth="1"/>
    <col min="6148" max="6148" width="17.85546875" style="54" customWidth="1"/>
    <col min="6149" max="6149" width="17" style="54" customWidth="1"/>
    <col min="6150" max="6150" width="14.7109375" style="54" customWidth="1"/>
    <col min="6151" max="6151" width="17.140625" style="54" customWidth="1"/>
    <col min="6152" max="6152" width="16.140625" style="54" customWidth="1"/>
    <col min="6153" max="6153" width="13.85546875" style="54" customWidth="1"/>
    <col min="6154" max="6154" width="16.85546875" style="54" customWidth="1"/>
    <col min="6155" max="6400" width="9.140625" style="54"/>
    <col min="6401" max="6401" width="58.7109375" style="54" customWidth="1"/>
    <col min="6402" max="6402" width="13.140625" style="54" customWidth="1"/>
    <col min="6403" max="6403" width="22.28515625" style="54" customWidth="1"/>
    <col min="6404" max="6404" width="17.85546875" style="54" customWidth="1"/>
    <col min="6405" max="6405" width="17" style="54" customWidth="1"/>
    <col min="6406" max="6406" width="14.7109375" style="54" customWidth="1"/>
    <col min="6407" max="6407" width="17.140625" style="54" customWidth="1"/>
    <col min="6408" max="6408" width="16.140625" style="54" customWidth="1"/>
    <col min="6409" max="6409" width="13.85546875" style="54" customWidth="1"/>
    <col min="6410" max="6410" width="16.85546875" style="54" customWidth="1"/>
    <col min="6411" max="6656" width="9.140625" style="54"/>
    <col min="6657" max="6657" width="58.7109375" style="54" customWidth="1"/>
    <col min="6658" max="6658" width="13.140625" style="54" customWidth="1"/>
    <col min="6659" max="6659" width="22.28515625" style="54" customWidth="1"/>
    <col min="6660" max="6660" width="17.85546875" style="54" customWidth="1"/>
    <col min="6661" max="6661" width="17" style="54" customWidth="1"/>
    <col min="6662" max="6662" width="14.7109375" style="54" customWidth="1"/>
    <col min="6663" max="6663" width="17.140625" style="54" customWidth="1"/>
    <col min="6664" max="6664" width="16.140625" style="54" customWidth="1"/>
    <col min="6665" max="6665" width="13.85546875" style="54" customWidth="1"/>
    <col min="6666" max="6666" width="16.85546875" style="54" customWidth="1"/>
    <col min="6667" max="6912" width="9.140625" style="54"/>
    <col min="6913" max="6913" width="58.7109375" style="54" customWidth="1"/>
    <col min="6914" max="6914" width="13.140625" style="54" customWidth="1"/>
    <col min="6915" max="6915" width="22.28515625" style="54" customWidth="1"/>
    <col min="6916" max="6916" width="17.85546875" style="54" customWidth="1"/>
    <col min="6917" max="6917" width="17" style="54" customWidth="1"/>
    <col min="6918" max="6918" width="14.7109375" style="54" customWidth="1"/>
    <col min="6919" max="6919" width="17.140625" style="54" customWidth="1"/>
    <col min="6920" max="6920" width="16.140625" style="54" customWidth="1"/>
    <col min="6921" max="6921" width="13.85546875" style="54" customWidth="1"/>
    <col min="6922" max="6922" width="16.85546875" style="54" customWidth="1"/>
    <col min="6923" max="7168" width="9.140625" style="54"/>
    <col min="7169" max="7169" width="58.7109375" style="54" customWidth="1"/>
    <col min="7170" max="7170" width="13.140625" style="54" customWidth="1"/>
    <col min="7171" max="7171" width="22.28515625" style="54" customWidth="1"/>
    <col min="7172" max="7172" width="17.85546875" style="54" customWidth="1"/>
    <col min="7173" max="7173" width="17" style="54" customWidth="1"/>
    <col min="7174" max="7174" width="14.7109375" style="54" customWidth="1"/>
    <col min="7175" max="7175" width="17.140625" style="54" customWidth="1"/>
    <col min="7176" max="7176" width="16.140625" style="54" customWidth="1"/>
    <col min="7177" max="7177" width="13.85546875" style="54" customWidth="1"/>
    <col min="7178" max="7178" width="16.85546875" style="54" customWidth="1"/>
    <col min="7179" max="7424" width="9.140625" style="54"/>
    <col min="7425" max="7425" width="58.7109375" style="54" customWidth="1"/>
    <col min="7426" max="7426" width="13.140625" style="54" customWidth="1"/>
    <col min="7427" max="7427" width="22.28515625" style="54" customWidth="1"/>
    <col min="7428" max="7428" width="17.85546875" style="54" customWidth="1"/>
    <col min="7429" max="7429" width="17" style="54" customWidth="1"/>
    <col min="7430" max="7430" width="14.7109375" style="54" customWidth="1"/>
    <col min="7431" max="7431" width="17.140625" style="54" customWidth="1"/>
    <col min="7432" max="7432" width="16.140625" style="54" customWidth="1"/>
    <col min="7433" max="7433" width="13.85546875" style="54" customWidth="1"/>
    <col min="7434" max="7434" width="16.85546875" style="54" customWidth="1"/>
    <col min="7435" max="7680" width="9.140625" style="54"/>
    <col min="7681" max="7681" width="58.7109375" style="54" customWidth="1"/>
    <col min="7682" max="7682" width="13.140625" style="54" customWidth="1"/>
    <col min="7683" max="7683" width="22.28515625" style="54" customWidth="1"/>
    <col min="7684" max="7684" width="17.85546875" style="54" customWidth="1"/>
    <col min="7685" max="7685" width="17" style="54" customWidth="1"/>
    <col min="7686" max="7686" width="14.7109375" style="54" customWidth="1"/>
    <col min="7687" max="7687" width="17.140625" style="54" customWidth="1"/>
    <col min="7688" max="7688" width="16.140625" style="54" customWidth="1"/>
    <col min="7689" max="7689" width="13.85546875" style="54" customWidth="1"/>
    <col min="7690" max="7690" width="16.85546875" style="54" customWidth="1"/>
    <col min="7691" max="7936" width="9.140625" style="54"/>
    <col min="7937" max="7937" width="58.7109375" style="54" customWidth="1"/>
    <col min="7938" max="7938" width="13.140625" style="54" customWidth="1"/>
    <col min="7939" max="7939" width="22.28515625" style="54" customWidth="1"/>
    <col min="7940" max="7940" width="17.85546875" style="54" customWidth="1"/>
    <col min="7941" max="7941" width="17" style="54" customWidth="1"/>
    <col min="7942" max="7942" width="14.7109375" style="54" customWidth="1"/>
    <col min="7943" max="7943" width="17.140625" style="54" customWidth="1"/>
    <col min="7944" max="7944" width="16.140625" style="54" customWidth="1"/>
    <col min="7945" max="7945" width="13.85546875" style="54" customWidth="1"/>
    <col min="7946" max="7946" width="16.85546875" style="54" customWidth="1"/>
    <col min="7947" max="8192" width="9.140625" style="54"/>
    <col min="8193" max="8193" width="58.7109375" style="54" customWidth="1"/>
    <col min="8194" max="8194" width="13.140625" style="54" customWidth="1"/>
    <col min="8195" max="8195" width="22.28515625" style="54" customWidth="1"/>
    <col min="8196" max="8196" width="17.85546875" style="54" customWidth="1"/>
    <col min="8197" max="8197" width="17" style="54" customWidth="1"/>
    <col min="8198" max="8198" width="14.7109375" style="54" customWidth="1"/>
    <col min="8199" max="8199" width="17.140625" style="54" customWidth="1"/>
    <col min="8200" max="8200" width="16.140625" style="54" customWidth="1"/>
    <col min="8201" max="8201" width="13.85546875" style="54" customWidth="1"/>
    <col min="8202" max="8202" width="16.85546875" style="54" customWidth="1"/>
    <col min="8203" max="8448" width="9.140625" style="54"/>
    <col min="8449" max="8449" width="58.7109375" style="54" customWidth="1"/>
    <col min="8450" max="8450" width="13.140625" style="54" customWidth="1"/>
    <col min="8451" max="8451" width="22.28515625" style="54" customWidth="1"/>
    <col min="8452" max="8452" width="17.85546875" style="54" customWidth="1"/>
    <col min="8453" max="8453" width="17" style="54" customWidth="1"/>
    <col min="8454" max="8454" width="14.7109375" style="54" customWidth="1"/>
    <col min="8455" max="8455" width="17.140625" style="54" customWidth="1"/>
    <col min="8456" max="8456" width="16.140625" style="54" customWidth="1"/>
    <col min="8457" max="8457" width="13.85546875" style="54" customWidth="1"/>
    <col min="8458" max="8458" width="16.85546875" style="54" customWidth="1"/>
    <col min="8459" max="8704" width="9.140625" style="54"/>
    <col min="8705" max="8705" width="58.7109375" style="54" customWidth="1"/>
    <col min="8706" max="8706" width="13.140625" style="54" customWidth="1"/>
    <col min="8707" max="8707" width="22.28515625" style="54" customWidth="1"/>
    <col min="8708" max="8708" width="17.85546875" style="54" customWidth="1"/>
    <col min="8709" max="8709" width="17" style="54" customWidth="1"/>
    <col min="8710" max="8710" width="14.7109375" style="54" customWidth="1"/>
    <col min="8711" max="8711" width="17.140625" style="54" customWidth="1"/>
    <col min="8712" max="8712" width="16.140625" style="54" customWidth="1"/>
    <col min="8713" max="8713" width="13.85546875" style="54" customWidth="1"/>
    <col min="8714" max="8714" width="16.85546875" style="54" customWidth="1"/>
    <col min="8715" max="8960" width="9.140625" style="54"/>
    <col min="8961" max="8961" width="58.7109375" style="54" customWidth="1"/>
    <col min="8962" max="8962" width="13.140625" style="54" customWidth="1"/>
    <col min="8963" max="8963" width="22.28515625" style="54" customWidth="1"/>
    <col min="8964" max="8964" width="17.85546875" style="54" customWidth="1"/>
    <col min="8965" max="8965" width="17" style="54" customWidth="1"/>
    <col min="8966" max="8966" width="14.7109375" style="54" customWidth="1"/>
    <col min="8967" max="8967" width="17.140625" style="54" customWidth="1"/>
    <col min="8968" max="8968" width="16.140625" style="54" customWidth="1"/>
    <col min="8969" max="8969" width="13.85546875" style="54" customWidth="1"/>
    <col min="8970" max="8970" width="16.85546875" style="54" customWidth="1"/>
    <col min="8971" max="9216" width="9.140625" style="54"/>
    <col min="9217" max="9217" width="58.7109375" style="54" customWidth="1"/>
    <col min="9218" max="9218" width="13.140625" style="54" customWidth="1"/>
    <col min="9219" max="9219" width="22.28515625" style="54" customWidth="1"/>
    <col min="9220" max="9220" width="17.85546875" style="54" customWidth="1"/>
    <col min="9221" max="9221" width="17" style="54" customWidth="1"/>
    <col min="9222" max="9222" width="14.7109375" style="54" customWidth="1"/>
    <col min="9223" max="9223" width="17.140625" style="54" customWidth="1"/>
    <col min="9224" max="9224" width="16.140625" style="54" customWidth="1"/>
    <col min="9225" max="9225" width="13.85546875" style="54" customWidth="1"/>
    <col min="9226" max="9226" width="16.85546875" style="54" customWidth="1"/>
    <col min="9227" max="9472" width="9.140625" style="54"/>
    <col min="9473" max="9473" width="58.7109375" style="54" customWidth="1"/>
    <col min="9474" max="9474" width="13.140625" style="54" customWidth="1"/>
    <col min="9475" max="9475" width="22.28515625" style="54" customWidth="1"/>
    <col min="9476" max="9476" width="17.85546875" style="54" customWidth="1"/>
    <col min="9477" max="9477" width="17" style="54" customWidth="1"/>
    <col min="9478" max="9478" width="14.7109375" style="54" customWidth="1"/>
    <col min="9479" max="9479" width="17.140625" style="54" customWidth="1"/>
    <col min="9480" max="9480" width="16.140625" style="54" customWidth="1"/>
    <col min="9481" max="9481" width="13.85546875" style="54" customWidth="1"/>
    <col min="9482" max="9482" width="16.85546875" style="54" customWidth="1"/>
    <col min="9483" max="9728" width="9.140625" style="54"/>
    <col min="9729" max="9729" width="58.7109375" style="54" customWidth="1"/>
    <col min="9730" max="9730" width="13.140625" style="54" customWidth="1"/>
    <col min="9731" max="9731" width="22.28515625" style="54" customWidth="1"/>
    <col min="9732" max="9732" width="17.85546875" style="54" customWidth="1"/>
    <col min="9733" max="9733" width="17" style="54" customWidth="1"/>
    <col min="9734" max="9734" width="14.7109375" style="54" customWidth="1"/>
    <col min="9735" max="9735" width="17.140625" style="54" customWidth="1"/>
    <col min="9736" max="9736" width="16.140625" style="54" customWidth="1"/>
    <col min="9737" max="9737" width="13.85546875" style="54" customWidth="1"/>
    <col min="9738" max="9738" width="16.85546875" style="54" customWidth="1"/>
    <col min="9739" max="9984" width="9.140625" style="54"/>
    <col min="9985" max="9985" width="58.7109375" style="54" customWidth="1"/>
    <col min="9986" max="9986" width="13.140625" style="54" customWidth="1"/>
    <col min="9987" max="9987" width="22.28515625" style="54" customWidth="1"/>
    <col min="9988" max="9988" width="17.85546875" style="54" customWidth="1"/>
    <col min="9989" max="9989" width="17" style="54" customWidth="1"/>
    <col min="9990" max="9990" width="14.7109375" style="54" customWidth="1"/>
    <col min="9991" max="9991" width="17.140625" style="54" customWidth="1"/>
    <col min="9992" max="9992" width="16.140625" style="54" customWidth="1"/>
    <col min="9993" max="9993" width="13.85546875" style="54" customWidth="1"/>
    <col min="9994" max="9994" width="16.85546875" style="54" customWidth="1"/>
    <col min="9995" max="10240" width="9.140625" style="54"/>
    <col min="10241" max="10241" width="58.7109375" style="54" customWidth="1"/>
    <col min="10242" max="10242" width="13.140625" style="54" customWidth="1"/>
    <col min="10243" max="10243" width="22.28515625" style="54" customWidth="1"/>
    <col min="10244" max="10244" width="17.85546875" style="54" customWidth="1"/>
    <col min="10245" max="10245" width="17" style="54" customWidth="1"/>
    <col min="10246" max="10246" width="14.7109375" style="54" customWidth="1"/>
    <col min="10247" max="10247" width="17.140625" style="54" customWidth="1"/>
    <col min="10248" max="10248" width="16.140625" style="54" customWidth="1"/>
    <col min="10249" max="10249" width="13.85546875" style="54" customWidth="1"/>
    <col min="10250" max="10250" width="16.85546875" style="54" customWidth="1"/>
    <col min="10251" max="10496" width="9.140625" style="54"/>
    <col min="10497" max="10497" width="58.7109375" style="54" customWidth="1"/>
    <col min="10498" max="10498" width="13.140625" style="54" customWidth="1"/>
    <col min="10499" max="10499" width="22.28515625" style="54" customWidth="1"/>
    <col min="10500" max="10500" width="17.85546875" style="54" customWidth="1"/>
    <col min="10501" max="10501" width="17" style="54" customWidth="1"/>
    <col min="10502" max="10502" width="14.7109375" style="54" customWidth="1"/>
    <col min="10503" max="10503" width="17.140625" style="54" customWidth="1"/>
    <col min="10504" max="10504" width="16.140625" style="54" customWidth="1"/>
    <col min="10505" max="10505" width="13.85546875" style="54" customWidth="1"/>
    <col min="10506" max="10506" width="16.85546875" style="54" customWidth="1"/>
    <col min="10507" max="10752" width="9.140625" style="54"/>
    <col min="10753" max="10753" width="58.7109375" style="54" customWidth="1"/>
    <col min="10754" max="10754" width="13.140625" style="54" customWidth="1"/>
    <col min="10755" max="10755" width="22.28515625" style="54" customWidth="1"/>
    <col min="10756" max="10756" width="17.85546875" style="54" customWidth="1"/>
    <col min="10757" max="10757" width="17" style="54" customWidth="1"/>
    <col min="10758" max="10758" width="14.7109375" style="54" customWidth="1"/>
    <col min="10759" max="10759" width="17.140625" style="54" customWidth="1"/>
    <col min="10760" max="10760" width="16.140625" style="54" customWidth="1"/>
    <col min="10761" max="10761" width="13.85546875" style="54" customWidth="1"/>
    <col min="10762" max="10762" width="16.85546875" style="54" customWidth="1"/>
    <col min="10763" max="11008" width="9.140625" style="54"/>
    <col min="11009" max="11009" width="58.7109375" style="54" customWidth="1"/>
    <col min="11010" max="11010" width="13.140625" style="54" customWidth="1"/>
    <col min="11011" max="11011" width="22.28515625" style="54" customWidth="1"/>
    <col min="11012" max="11012" width="17.85546875" style="54" customWidth="1"/>
    <col min="11013" max="11013" width="17" style="54" customWidth="1"/>
    <col min="11014" max="11014" width="14.7109375" style="54" customWidth="1"/>
    <col min="11015" max="11015" width="17.140625" style="54" customWidth="1"/>
    <col min="11016" max="11016" width="16.140625" style="54" customWidth="1"/>
    <col min="11017" max="11017" width="13.85546875" style="54" customWidth="1"/>
    <col min="11018" max="11018" width="16.85546875" style="54" customWidth="1"/>
    <col min="11019" max="11264" width="9.140625" style="54"/>
    <col min="11265" max="11265" width="58.7109375" style="54" customWidth="1"/>
    <col min="11266" max="11266" width="13.140625" style="54" customWidth="1"/>
    <col min="11267" max="11267" width="22.28515625" style="54" customWidth="1"/>
    <col min="11268" max="11268" width="17.85546875" style="54" customWidth="1"/>
    <col min="11269" max="11269" width="17" style="54" customWidth="1"/>
    <col min="11270" max="11270" width="14.7109375" style="54" customWidth="1"/>
    <col min="11271" max="11271" width="17.140625" style="54" customWidth="1"/>
    <col min="11272" max="11272" width="16.140625" style="54" customWidth="1"/>
    <col min="11273" max="11273" width="13.85546875" style="54" customWidth="1"/>
    <col min="11274" max="11274" width="16.85546875" style="54" customWidth="1"/>
    <col min="11275" max="11520" width="9.140625" style="54"/>
    <col min="11521" max="11521" width="58.7109375" style="54" customWidth="1"/>
    <col min="11522" max="11522" width="13.140625" style="54" customWidth="1"/>
    <col min="11523" max="11523" width="22.28515625" style="54" customWidth="1"/>
    <col min="11524" max="11524" width="17.85546875" style="54" customWidth="1"/>
    <col min="11525" max="11525" width="17" style="54" customWidth="1"/>
    <col min="11526" max="11526" width="14.7109375" style="54" customWidth="1"/>
    <col min="11527" max="11527" width="17.140625" style="54" customWidth="1"/>
    <col min="11528" max="11528" width="16.140625" style="54" customWidth="1"/>
    <col min="11529" max="11529" width="13.85546875" style="54" customWidth="1"/>
    <col min="11530" max="11530" width="16.85546875" style="54" customWidth="1"/>
    <col min="11531" max="11776" width="9.140625" style="54"/>
    <col min="11777" max="11777" width="58.7109375" style="54" customWidth="1"/>
    <col min="11778" max="11778" width="13.140625" style="54" customWidth="1"/>
    <col min="11779" max="11779" width="22.28515625" style="54" customWidth="1"/>
    <col min="11780" max="11780" width="17.85546875" style="54" customWidth="1"/>
    <col min="11781" max="11781" width="17" style="54" customWidth="1"/>
    <col min="11782" max="11782" width="14.7109375" style="54" customWidth="1"/>
    <col min="11783" max="11783" width="17.140625" style="54" customWidth="1"/>
    <col min="11784" max="11784" width="16.140625" style="54" customWidth="1"/>
    <col min="11785" max="11785" width="13.85546875" style="54" customWidth="1"/>
    <col min="11786" max="11786" width="16.85546875" style="54" customWidth="1"/>
    <col min="11787" max="12032" width="9.140625" style="54"/>
    <col min="12033" max="12033" width="58.7109375" style="54" customWidth="1"/>
    <col min="12034" max="12034" width="13.140625" style="54" customWidth="1"/>
    <col min="12035" max="12035" width="22.28515625" style="54" customWidth="1"/>
    <col min="12036" max="12036" width="17.85546875" style="54" customWidth="1"/>
    <col min="12037" max="12037" width="17" style="54" customWidth="1"/>
    <col min="12038" max="12038" width="14.7109375" style="54" customWidth="1"/>
    <col min="12039" max="12039" width="17.140625" style="54" customWidth="1"/>
    <col min="12040" max="12040" width="16.140625" style="54" customWidth="1"/>
    <col min="12041" max="12041" width="13.85546875" style="54" customWidth="1"/>
    <col min="12042" max="12042" width="16.85546875" style="54" customWidth="1"/>
    <col min="12043" max="12288" width="9.140625" style="54"/>
    <col min="12289" max="12289" width="58.7109375" style="54" customWidth="1"/>
    <col min="12290" max="12290" width="13.140625" style="54" customWidth="1"/>
    <col min="12291" max="12291" width="22.28515625" style="54" customWidth="1"/>
    <col min="12292" max="12292" width="17.85546875" style="54" customWidth="1"/>
    <col min="12293" max="12293" width="17" style="54" customWidth="1"/>
    <col min="12294" max="12294" width="14.7109375" style="54" customWidth="1"/>
    <col min="12295" max="12295" width="17.140625" style="54" customWidth="1"/>
    <col min="12296" max="12296" width="16.140625" style="54" customWidth="1"/>
    <col min="12297" max="12297" width="13.85546875" style="54" customWidth="1"/>
    <col min="12298" max="12298" width="16.85546875" style="54" customWidth="1"/>
    <col min="12299" max="12544" width="9.140625" style="54"/>
    <col min="12545" max="12545" width="58.7109375" style="54" customWidth="1"/>
    <col min="12546" max="12546" width="13.140625" style="54" customWidth="1"/>
    <col min="12547" max="12547" width="22.28515625" style="54" customWidth="1"/>
    <col min="12548" max="12548" width="17.85546875" style="54" customWidth="1"/>
    <col min="12549" max="12549" width="17" style="54" customWidth="1"/>
    <col min="12550" max="12550" width="14.7109375" style="54" customWidth="1"/>
    <col min="12551" max="12551" width="17.140625" style="54" customWidth="1"/>
    <col min="12552" max="12552" width="16.140625" style="54" customWidth="1"/>
    <col min="12553" max="12553" width="13.85546875" style="54" customWidth="1"/>
    <col min="12554" max="12554" width="16.85546875" style="54" customWidth="1"/>
    <col min="12555" max="12800" width="9.140625" style="54"/>
    <col min="12801" max="12801" width="58.7109375" style="54" customWidth="1"/>
    <col min="12802" max="12802" width="13.140625" style="54" customWidth="1"/>
    <col min="12803" max="12803" width="22.28515625" style="54" customWidth="1"/>
    <col min="12804" max="12804" width="17.85546875" style="54" customWidth="1"/>
    <col min="12805" max="12805" width="17" style="54" customWidth="1"/>
    <col min="12806" max="12806" width="14.7109375" style="54" customWidth="1"/>
    <col min="12807" max="12807" width="17.140625" style="54" customWidth="1"/>
    <col min="12808" max="12808" width="16.140625" style="54" customWidth="1"/>
    <col min="12809" max="12809" width="13.85546875" style="54" customWidth="1"/>
    <col min="12810" max="12810" width="16.85546875" style="54" customWidth="1"/>
    <col min="12811" max="13056" width="9.140625" style="54"/>
    <col min="13057" max="13057" width="58.7109375" style="54" customWidth="1"/>
    <col min="13058" max="13058" width="13.140625" style="54" customWidth="1"/>
    <col min="13059" max="13059" width="22.28515625" style="54" customWidth="1"/>
    <col min="13060" max="13060" width="17.85546875" style="54" customWidth="1"/>
    <col min="13061" max="13061" width="17" style="54" customWidth="1"/>
    <col min="13062" max="13062" width="14.7109375" style="54" customWidth="1"/>
    <col min="13063" max="13063" width="17.140625" style="54" customWidth="1"/>
    <col min="13064" max="13064" width="16.140625" style="54" customWidth="1"/>
    <col min="13065" max="13065" width="13.85546875" style="54" customWidth="1"/>
    <col min="13066" max="13066" width="16.85546875" style="54" customWidth="1"/>
    <col min="13067" max="13312" width="9.140625" style="54"/>
    <col min="13313" max="13313" width="58.7109375" style="54" customWidth="1"/>
    <col min="13314" max="13314" width="13.140625" style="54" customWidth="1"/>
    <col min="13315" max="13315" width="22.28515625" style="54" customWidth="1"/>
    <col min="13316" max="13316" width="17.85546875" style="54" customWidth="1"/>
    <col min="13317" max="13317" width="17" style="54" customWidth="1"/>
    <col min="13318" max="13318" width="14.7109375" style="54" customWidth="1"/>
    <col min="13319" max="13319" width="17.140625" style="54" customWidth="1"/>
    <col min="13320" max="13320" width="16.140625" style="54" customWidth="1"/>
    <col min="13321" max="13321" width="13.85546875" style="54" customWidth="1"/>
    <col min="13322" max="13322" width="16.85546875" style="54" customWidth="1"/>
    <col min="13323" max="13568" width="9.140625" style="54"/>
    <col min="13569" max="13569" width="58.7109375" style="54" customWidth="1"/>
    <col min="13570" max="13570" width="13.140625" style="54" customWidth="1"/>
    <col min="13571" max="13571" width="22.28515625" style="54" customWidth="1"/>
    <col min="13572" max="13572" width="17.85546875" style="54" customWidth="1"/>
    <col min="13573" max="13573" width="17" style="54" customWidth="1"/>
    <col min="13574" max="13574" width="14.7109375" style="54" customWidth="1"/>
    <col min="13575" max="13575" width="17.140625" style="54" customWidth="1"/>
    <col min="13576" max="13576" width="16.140625" style="54" customWidth="1"/>
    <col min="13577" max="13577" width="13.85546875" style="54" customWidth="1"/>
    <col min="13578" max="13578" width="16.85546875" style="54" customWidth="1"/>
    <col min="13579" max="13824" width="9.140625" style="54"/>
    <col min="13825" max="13825" width="58.7109375" style="54" customWidth="1"/>
    <col min="13826" max="13826" width="13.140625" style="54" customWidth="1"/>
    <col min="13827" max="13827" width="22.28515625" style="54" customWidth="1"/>
    <col min="13828" max="13828" width="17.85546875" style="54" customWidth="1"/>
    <col min="13829" max="13829" width="17" style="54" customWidth="1"/>
    <col min="13830" max="13830" width="14.7109375" style="54" customWidth="1"/>
    <col min="13831" max="13831" width="17.140625" style="54" customWidth="1"/>
    <col min="13832" max="13832" width="16.140625" style="54" customWidth="1"/>
    <col min="13833" max="13833" width="13.85546875" style="54" customWidth="1"/>
    <col min="13834" max="13834" width="16.85546875" style="54" customWidth="1"/>
    <col min="13835" max="14080" width="9.140625" style="54"/>
    <col min="14081" max="14081" width="58.7109375" style="54" customWidth="1"/>
    <col min="14082" max="14082" width="13.140625" style="54" customWidth="1"/>
    <col min="14083" max="14083" width="22.28515625" style="54" customWidth="1"/>
    <col min="14084" max="14084" width="17.85546875" style="54" customWidth="1"/>
    <col min="14085" max="14085" width="17" style="54" customWidth="1"/>
    <col min="14086" max="14086" width="14.7109375" style="54" customWidth="1"/>
    <col min="14087" max="14087" width="17.140625" style="54" customWidth="1"/>
    <col min="14088" max="14088" width="16.140625" style="54" customWidth="1"/>
    <col min="14089" max="14089" width="13.85546875" style="54" customWidth="1"/>
    <col min="14090" max="14090" width="16.85546875" style="54" customWidth="1"/>
    <col min="14091" max="14336" width="9.140625" style="54"/>
    <col min="14337" max="14337" width="58.7109375" style="54" customWidth="1"/>
    <col min="14338" max="14338" width="13.140625" style="54" customWidth="1"/>
    <col min="14339" max="14339" width="22.28515625" style="54" customWidth="1"/>
    <col min="14340" max="14340" width="17.85546875" style="54" customWidth="1"/>
    <col min="14341" max="14341" width="17" style="54" customWidth="1"/>
    <col min="14342" max="14342" width="14.7109375" style="54" customWidth="1"/>
    <col min="14343" max="14343" width="17.140625" style="54" customWidth="1"/>
    <col min="14344" max="14344" width="16.140625" style="54" customWidth="1"/>
    <col min="14345" max="14345" width="13.85546875" style="54" customWidth="1"/>
    <col min="14346" max="14346" width="16.85546875" style="54" customWidth="1"/>
    <col min="14347" max="14592" width="9.140625" style="54"/>
    <col min="14593" max="14593" width="58.7109375" style="54" customWidth="1"/>
    <col min="14594" max="14594" width="13.140625" style="54" customWidth="1"/>
    <col min="14595" max="14595" width="22.28515625" style="54" customWidth="1"/>
    <col min="14596" max="14596" width="17.85546875" style="54" customWidth="1"/>
    <col min="14597" max="14597" width="17" style="54" customWidth="1"/>
    <col min="14598" max="14598" width="14.7109375" style="54" customWidth="1"/>
    <col min="14599" max="14599" width="17.140625" style="54" customWidth="1"/>
    <col min="14600" max="14600" width="16.140625" style="54" customWidth="1"/>
    <col min="14601" max="14601" width="13.85546875" style="54" customWidth="1"/>
    <col min="14602" max="14602" width="16.85546875" style="54" customWidth="1"/>
    <col min="14603" max="14848" width="9.140625" style="54"/>
    <col min="14849" max="14849" width="58.7109375" style="54" customWidth="1"/>
    <col min="14850" max="14850" width="13.140625" style="54" customWidth="1"/>
    <col min="14851" max="14851" width="22.28515625" style="54" customWidth="1"/>
    <col min="14852" max="14852" width="17.85546875" style="54" customWidth="1"/>
    <col min="14853" max="14853" width="17" style="54" customWidth="1"/>
    <col min="14854" max="14854" width="14.7109375" style="54" customWidth="1"/>
    <col min="14855" max="14855" width="17.140625" style="54" customWidth="1"/>
    <col min="14856" max="14856" width="16.140625" style="54" customWidth="1"/>
    <col min="14857" max="14857" width="13.85546875" style="54" customWidth="1"/>
    <col min="14858" max="14858" width="16.85546875" style="54" customWidth="1"/>
    <col min="14859" max="15104" width="9.140625" style="54"/>
    <col min="15105" max="15105" width="58.7109375" style="54" customWidth="1"/>
    <col min="15106" max="15106" width="13.140625" style="54" customWidth="1"/>
    <col min="15107" max="15107" width="22.28515625" style="54" customWidth="1"/>
    <col min="15108" max="15108" width="17.85546875" style="54" customWidth="1"/>
    <col min="15109" max="15109" width="17" style="54" customWidth="1"/>
    <col min="15110" max="15110" width="14.7109375" style="54" customWidth="1"/>
    <col min="15111" max="15111" width="17.140625" style="54" customWidth="1"/>
    <col min="15112" max="15112" width="16.140625" style="54" customWidth="1"/>
    <col min="15113" max="15113" width="13.85546875" style="54" customWidth="1"/>
    <col min="15114" max="15114" width="16.85546875" style="54" customWidth="1"/>
    <col min="15115" max="15360" width="9.140625" style="54"/>
    <col min="15361" max="15361" width="58.7109375" style="54" customWidth="1"/>
    <col min="15362" max="15362" width="13.140625" style="54" customWidth="1"/>
    <col min="15363" max="15363" width="22.28515625" style="54" customWidth="1"/>
    <col min="15364" max="15364" width="17.85546875" style="54" customWidth="1"/>
    <col min="15365" max="15365" width="17" style="54" customWidth="1"/>
    <col min="15366" max="15366" width="14.7109375" style="54" customWidth="1"/>
    <col min="15367" max="15367" width="17.140625" style="54" customWidth="1"/>
    <col min="15368" max="15368" width="16.140625" style="54" customWidth="1"/>
    <col min="15369" max="15369" width="13.85546875" style="54" customWidth="1"/>
    <col min="15370" max="15370" width="16.85546875" style="54" customWidth="1"/>
    <col min="15371" max="15616" width="9.140625" style="54"/>
    <col min="15617" max="15617" width="58.7109375" style="54" customWidth="1"/>
    <col min="15618" max="15618" width="13.140625" style="54" customWidth="1"/>
    <col min="15619" max="15619" width="22.28515625" style="54" customWidth="1"/>
    <col min="15620" max="15620" width="17.85546875" style="54" customWidth="1"/>
    <col min="15621" max="15621" width="17" style="54" customWidth="1"/>
    <col min="15622" max="15622" width="14.7109375" style="54" customWidth="1"/>
    <col min="15623" max="15623" width="17.140625" style="54" customWidth="1"/>
    <col min="15624" max="15624" width="16.140625" style="54" customWidth="1"/>
    <col min="15625" max="15625" width="13.85546875" style="54" customWidth="1"/>
    <col min="15626" max="15626" width="16.85546875" style="54" customWidth="1"/>
    <col min="15627" max="15872" width="9.140625" style="54"/>
    <col min="15873" max="15873" width="58.7109375" style="54" customWidth="1"/>
    <col min="15874" max="15874" width="13.140625" style="54" customWidth="1"/>
    <col min="15875" max="15875" width="22.28515625" style="54" customWidth="1"/>
    <col min="15876" max="15876" width="17.85546875" style="54" customWidth="1"/>
    <col min="15877" max="15877" width="17" style="54" customWidth="1"/>
    <col min="15878" max="15878" width="14.7109375" style="54" customWidth="1"/>
    <col min="15879" max="15879" width="17.140625" style="54" customWidth="1"/>
    <col min="15880" max="15880" width="16.140625" style="54" customWidth="1"/>
    <col min="15881" max="15881" width="13.85546875" style="54" customWidth="1"/>
    <col min="15882" max="15882" width="16.85546875" style="54" customWidth="1"/>
    <col min="15883" max="16128" width="9.140625" style="54"/>
    <col min="16129" max="16129" width="58.7109375" style="54" customWidth="1"/>
    <col min="16130" max="16130" width="13.140625" style="54" customWidth="1"/>
    <col min="16131" max="16131" width="22.28515625" style="54" customWidth="1"/>
    <col min="16132" max="16132" width="17.85546875" style="54" customWidth="1"/>
    <col min="16133" max="16133" width="17" style="54" customWidth="1"/>
    <col min="16134" max="16134" width="14.7109375" style="54" customWidth="1"/>
    <col min="16135" max="16135" width="17.140625" style="54" customWidth="1"/>
    <col min="16136" max="16136" width="16.140625" style="54" customWidth="1"/>
    <col min="16137" max="16137" width="13.85546875" style="54" customWidth="1"/>
    <col min="16138" max="16138" width="16.85546875" style="54" customWidth="1"/>
    <col min="16139" max="16384" width="9.140625" style="54"/>
  </cols>
  <sheetData>
    <row r="1" spans="1:10" ht="58.5" customHeight="1" x14ac:dyDescent="0.2">
      <c r="A1" s="55" t="s">
        <v>49</v>
      </c>
      <c r="B1" s="55"/>
      <c r="C1" s="55"/>
      <c r="D1" s="55"/>
      <c r="E1" s="55"/>
      <c r="F1" s="55"/>
      <c r="G1" s="55"/>
      <c r="H1" s="55"/>
      <c r="I1" s="55"/>
      <c r="J1" s="55"/>
    </row>
    <row r="2" spans="1:10" ht="160.5" customHeight="1" x14ac:dyDescent="0.2">
      <c r="A2" s="34" t="s">
        <v>1</v>
      </c>
      <c r="B2" s="56" t="s">
        <v>2</v>
      </c>
      <c r="C2" s="57" t="s">
        <v>50</v>
      </c>
      <c r="D2" s="57"/>
      <c r="E2" s="57"/>
      <c r="F2" s="57"/>
      <c r="G2" s="57" t="s">
        <v>51</v>
      </c>
      <c r="H2" s="57"/>
      <c r="I2" s="57"/>
      <c r="J2" s="57"/>
    </row>
    <row r="3" spans="1:10" ht="40.5" x14ac:dyDescent="0.2">
      <c r="A3" s="58"/>
      <c r="B3" s="58"/>
      <c r="C3" s="59" t="s">
        <v>52</v>
      </c>
      <c r="D3" s="59" t="s">
        <v>53</v>
      </c>
      <c r="E3" s="59" t="s">
        <v>54</v>
      </c>
      <c r="F3" s="59" t="s">
        <v>55</v>
      </c>
      <c r="G3" s="59" t="s">
        <v>52</v>
      </c>
      <c r="H3" s="59" t="s">
        <v>53</v>
      </c>
      <c r="I3" s="59" t="s">
        <v>54</v>
      </c>
      <c r="J3" s="59" t="s">
        <v>55</v>
      </c>
    </row>
    <row r="4" spans="1:10" ht="19.5" customHeight="1" x14ac:dyDescent="0.2">
      <c r="A4" s="60" t="s">
        <v>7</v>
      </c>
      <c r="B4" s="60"/>
      <c r="C4" s="60"/>
      <c r="D4" s="60"/>
      <c r="E4" s="60"/>
      <c r="F4" s="60"/>
      <c r="G4" s="60"/>
      <c r="H4" s="60"/>
      <c r="I4" s="60"/>
      <c r="J4" s="60"/>
    </row>
    <row r="5" spans="1:10" ht="18.75" x14ac:dyDescent="0.2">
      <c r="A5" s="61" t="s">
        <v>8</v>
      </c>
      <c r="B5" s="61"/>
      <c r="C5" s="61"/>
      <c r="D5" s="61"/>
      <c r="E5" s="61"/>
      <c r="F5" s="61"/>
      <c r="G5" s="61"/>
      <c r="H5" s="61"/>
      <c r="I5" s="61"/>
      <c r="J5" s="61"/>
    </row>
    <row r="6" spans="1:10" ht="30" customHeight="1" x14ac:dyDescent="0.2">
      <c r="A6" s="32" t="s">
        <v>9</v>
      </c>
      <c r="B6" s="15">
        <v>21</v>
      </c>
      <c r="C6" s="62">
        <v>43900</v>
      </c>
      <c r="D6" s="16">
        <v>45150</v>
      </c>
      <c r="E6" s="16">
        <v>45750</v>
      </c>
      <c r="F6" s="63">
        <v>46700</v>
      </c>
      <c r="G6" s="64">
        <f>C6*50/100</f>
        <v>21950</v>
      </c>
      <c r="H6" s="64">
        <f>D6*50/100</f>
        <v>22575</v>
      </c>
      <c r="I6" s="64">
        <f>E6*50/100</f>
        <v>22875</v>
      </c>
      <c r="J6" s="64">
        <f>F6*50/100</f>
        <v>23350</v>
      </c>
    </row>
    <row r="7" spans="1:10" ht="36" customHeight="1" x14ac:dyDescent="0.2">
      <c r="A7" s="32" t="s">
        <v>13</v>
      </c>
      <c r="B7" s="15">
        <v>21</v>
      </c>
      <c r="C7" s="62">
        <v>44400</v>
      </c>
      <c r="D7" s="16">
        <v>45650</v>
      </c>
      <c r="E7" s="16">
        <v>46300</v>
      </c>
      <c r="F7" s="63">
        <v>47200</v>
      </c>
      <c r="G7" s="64">
        <f t="shared" ref="G7:J14" si="0">C7*50/100</f>
        <v>22200</v>
      </c>
      <c r="H7" s="64">
        <f t="shared" si="0"/>
        <v>22825</v>
      </c>
      <c r="I7" s="64">
        <f t="shared" si="0"/>
        <v>23150</v>
      </c>
      <c r="J7" s="64">
        <f t="shared" si="0"/>
        <v>23600</v>
      </c>
    </row>
    <row r="8" spans="1:10" ht="37.5" customHeight="1" x14ac:dyDescent="0.2">
      <c r="A8" s="32" t="s">
        <v>56</v>
      </c>
      <c r="B8" s="15">
        <v>21</v>
      </c>
      <c r="C8" s="62">
        <v>63900</v>
      </c>
      <c r="D8" s="16">
        <v>65150</v>
      </c>
      <c r="E8" s="16">
        <v>65750</v>
      </c>
      <c r="F8" s="63">
        <v>66700</v>
      </c>
      <c r="G8" s="64">
        <f>C8*50/100</f>
        <v>31950</v>
      </c>
      <c r="H8" s="64">
        <f>D8*50/100</f>
        <v>32575</v>
      </c>
      <c r="I8" s="64">
        <f>E8*50/100</f>
        <v>32875</v>
      </c>
      <c r="J8" s="64">
        <f>F8*50/100</f>
        <v>33350</v>
      </c>
    </row>
    <row r="9" spans="1:10" ht="30" customHeight="1" x14ac:dyDescent="0.2">
      <c r="A9" s="32" t="s">
        <v>14</v>
      </c>
      <c r="B9" s="15">
        <v>21</v>
      </c>
      <c r="C9" s="62">
        <v>46700</v>
      </c>
      <c r="D9" s="16">
        <v>47950</v>
      </c>
      <c r="E9" s="16">
        <v>48550</v>
      </c>
      <c r="F9" s="63">
        <v>49500</v>
      </c>
      <c r="G9" s="64">
        <f t="shared" si="0"/>
        <v>23350</v>
      </c>
      <c r="H9" s="64">
        <f t="shared" si="0"/>
        <v>23975</v>
      </c>
      <c r="I9" s="64">
        <f t="shared" si="0"/>
        <v>24275</v>
      </c>
      <c r="J9" s="64">
        <f t="shared" si="0"/>
        <v>24750</v>
      </c>
    </row>
    <row r="10" spans="1:10" ht="42.75" customHeight="1" x14ac:dyDescent="0.2">
      <c r="A10" s="32" t="s">
        <v>15</v>
      </c>
      <c r="B10" s="15">
        <v>21</v>
      </c>
      <c r="C10" s="62">
        <v>50000</v>
      </c>
      <c r="D10" s="16">
        <v>51250</v>
      </c>
      <c r="E10" s="16">
        <v>51850</v>
      </c>
      <c r="F10" s="63">
        <v>52800</v>
      </c>
      <c r="G10" s="64">
        <f t="shared" si="0"/>
        <v>25000</v>
      </c>
      <c r="H10" s="64">
        <f t="shared" si="0"/>
        <v>25625</v>
      </c>
      <c r="I10" s="64">
        <f t="shared" si="0"/>
        <v>25925</v>
      </c>
      <c r="J10" s="64">
        <f t="shared" si="0"/>
        <v>26400</v>
      </c>
    </row>
    <row r="11" spans="1:10" ht="42.75" customHeight="1" x14ac:dyDescent="0.2">
      <c r="A11" s="32" t="s">
        <v>17</v>
      </c>
      <c r="B11" s="15">
        <v>21</v>
      </c>
      <c r="C11" s="62">
        <v>62900</v>
      </c>
      <c r="D11" s="16">
        <v>64150</v>
      </c>
      <c r="E11" s="16">
        <v>64750</v>
      </c>
      <c r="F11" s="63">
        <v>65700</v>
      </c>
      <c r="G11" s="64">
        <f>C11*50/100</f>
        <v>31450</v>
      </c>
      <c r="H11" s="64">
        <f>D11*50/100</f>
        <v>32075</v>
      </c>
      <c r="I11" s="64">
        <f>E11*50/100</f>
        <v>32375</v>
      </c>
      <c r="J11" s="64">
        <f>F11*50/100</f>
        <v>32850</v>
      </c>
    </row>
    <row r="12" spans="1:10" ht="30" customHeight="1" x14ac:dyDescent="0.2">
      <c r="A12" s="32" t="s">
        <v>18</v>
      </c>
      <c r="B12" s="15">
        <v>21</v>
      </c>
      <c r="C12" s="62">
        <v>77900</v>
      </c>
      <c r="D12" s="16">
        <v>79150</v>
      </c>
      <c r="E12" s="16">
        <v>79750</v>
      </c>
      <c r="F12" s="63">
        <v>80700</v>
      </c>
      <c r="G12" s="64">
        <f>C12*50/100</f>
        <v>38950</v>
      </c>
      <c r="H12" s="64">
        <f t="shared" si="0"/>
        <v>39575</v>
      </c>
      <c r="I12" s="64">
        <f t="shared" si="0"/>
        <v>39875</v>
      </c>
      <c r="J12" s="64">
        <f t="shared" si="0"/>
        <v>40350</v>
      </c>
    </row>
    <row r="13" spans="1:10" ht="30" customHeight="1" x14ac:dyDescent="0.2">
      <c r="A13" s="32" t="s">
        <v>19</v>
      </c>
      <c r="B13" s="15">
        <v>21</v>
      </c>
      <c r="C13" s="62">
        <v>89400</v>
      </c>
      <c r="D13" s="16">
        <v>90650</v>
      </c>
      <c r="E13" s="16">
        <v>91300</v>
      </c>
      <c r="F13" s="63">
        <v>92200</v>
      </c>
      <c r="G13" s="64">
        <f t="shared" si="0"/>
        <v>44700</v>
      </c>
      <c r="H13" s="64">
        <f t="shared" si="0"/>
        <v>45325</v>
      </c>
      <c r="I13" s="64">
        <f t="shared" si="0"/>
        <v>45650</v>
      </c>
      <c r="J13" s="64">
        <f t="shared" si="0"/>
        <v>46100</v>
      </c>
    </row>
    <row r="14" spans="1:10" ht="30" customHeight="1" x14ac:dyDescent="0.2">
      <c r="A14" s="32" t="s">
        <v>57</v>
      </c>
      <c r="B14" s="15">
        <v>21</v>
      </c>
      <c r="C14" s="62">
        <v>43900</v>
      </c>
      <c r="D14" s="16">
        <v>45150</v>
      </c>
      <c r="E14" s="16">
        <v>45750</v>
      </c>
      <c r="F14" s="63">
        <v>46700</v>
      </c>
      <c r="G14" s="64">
        <f t="shared" si="0"/>
        <v>21950</v>
      </c>
      <c r="H14" s="64">
        <f t="shared" si="0"/>
        <v>22575</v>
      </c>
      <c r="I14" s="64">
        <f t="shared" si="0"/>
        <v>22875</v>
      </c>
      <c r="J14" s="64">
        <f t="shared" si="0"/>
        <v>23350</v>
      </c>
    </row>
    <row r="15" spans="1:10" ht="27.75" customHeight="1" x14ac:dyDescent="0.2">
      <c r="A15" s="65" t="s">
        <v>20</v>
      </c>
      <c r="B15" s="66"/>
      <c r="C15" s="66"/>
      <c r="D15" s="66"/>
      <c r="E15" s="66"/>
      <c r="F15" s="66"/>
      <c r="G15" s="66"/>
      <c r="H15" s="66"/>
      <c r="I15" s="66"/>
      <c r="J15" s="66"/>
    </row>
    <row r="16" spans="1:10" ht="30" customHeight="1" x14ac:dyDescent="0.3">
      <c r="A16" s="32" t="s">
        <v>9</v>
      </c>
      <c r="B16" s="39">
        <v>21</v>
      </c>
      <c r="C16" s="67">
        <v>33600</v>
      </c>
      <c r="D16" s="16">
        <v>34850</v>
      </c>
      <c r="E16" s="16">
        <v>35450</v>
      </c>
      <c r="F16" s="64">
        <v>36400</v>
      </c>
      <c r="G16" s="64">
        <f>C16*50/100</f>
        <v>16800</v>
      </c>
      <c r="H16" s="64">
        <f>D16*50/100</f>
        <v>17425</v>
      </c>
      <c r="I16" s="64">
        <f t="shared" ref="I16:J20" si="1">E16*50/100</f>
        <v>17725</v>
      </c>
      <c r="J16" s="64">
        <f t="shared" si="1"/>
        <v>18200</v>
      </c>
    </row>
    <row r="17" spans="1:10" ht="40.5" customHeight="1" x14ac:dyDescent="0.3">
      <c r="A17" s="32" t="s">
        <v>22</v>
      </c>
      <c r="B17" s="39">
        <v>21</v>
      </c>
      <c r="C17" s="67">
        <v>36800</v>
      </c>
      <c r="D17" s="16">
        <v>38050</v>
      </c>
      <c r="E17" s="16">
        <v>38650</v>
      </c>
      <c r="F17" s="64">
        <v>39600</v>
      </c>
      <c r="G17" s="64">
        <f t="shared" ref="G17:H20" si="2">C17*50/100</f>
        <v>18400</v>
      </c>
      <c r="H17" s="64">
        <f t="shared" si="2"/>
        <v>19025</v>
      </c>
      <c r="I17" s="64">
        <f t="shared" si="1"/>
        <v>19325</v>
      </c>
      <c r="J17" s="64">
        <f t="shared" si="1"/>
        <v>19800</v>
      </c>
    </row>
    <row r="18" spans="1:10" ht="36.75" customHeight="1" x14ac:dyDescent="0.3">
      <c r="A18" s="32" t="s">
        <v>23</v>
      </c>
      <c r="B18" s="39">
        <v>21</v>
      </c>
      <c r="C18" s="67">
        <v>50000</v>
      </c>
      <c r="D18" s="16">
        <v>51250</v>
      </c>
      <c r="E18" s="16">
        <v>51850</v>
      </c>
      <c r="F18" s="64">
        <v>52800</v>
      </c>
      <c r="G18" s="64">
        <f>C18*50/100</f>
        <v>25000</v>
      </c>
      <c r="H18" s="64">
        <f>D18*50/100</f>
        <v>25625</v>
      </c>
      <c r="I18" s="64">
        <f>E18*50/100</f>
        <v>25925</v>
      </c>
      <c r="J18" s="64">
        <f>F18*50/100</f>
        <v>26400</v>
      </c>
    </row>
    <row r="19" spans="1:10" ht="30" customHeight="1" x14ac:dyDescent="0.3">
      <c r="A19" s="32" t="s">
        <v>24</v>
      </c>
      <c r="B19" s="39">
        <v>21</v>
      </c>
      <c r="C19" s="67">
        <v>50000</v>
      </c>
      <c r="D19" s="16">
        <v>51250</v>
      </c>
      <c r="E19" s="16">
        <v>51850</v>
      </c>
      <c r="F19" s="64">
        <v>52800</v>
      </c>
      <c r="G19" s="64">
        <f t="shared" si="2"/>
        <v>25000</v>
      </c>
      <c r="H19" s="64">
        <f t="shared" si="2"/>
        <v>25625</v>
      </c>
      <c r="I19" s="64">
        <f t="shared" si="1"/>
        <v>25925</v>
      </c>
      <c r="J19" s="64">
        <f t="shared" si="1"/>
        <v>26400</v>
      </c>
    </row>
    <row r="20" spans="1:10" ht="23.25" customHeight="1" x14ac:dyDescent="0.3">
      <c r="A20" s="32" t="s">
        <v>58</v>
      </c>
      <c r="B20" s="39">
        <v>21</v>
      </c>
      <c r="C20" s="67">
        <v>33600</v>
      </c>
      <c r="D20" s="16">
        <v>34850</v>
      </c>
      <c r="E20" s="16">
        <v>35450</v>
      </c>
      <c r="F20" s="64">
        <v>36400</v>
      </c>
      <c r="G20" s="64">
        <f t="shared" si="2"/>
        <v>16800</v>
      </c>
      <c r="H20" s="64">
        <f t="shared" si="2"/>
        <v>17425</v>
      </c>
      <c r="I20" s="64">
        <f t="shared" si="1"/>
        <v>17725</v>
      </c>
      <c r="J20" s="64">
        <f t="shared" si="1"/>
        <v>18200</v>
      </c>
    </row>
    <row r="21" spans="1:10" ht="23.25" customHeight="1" x14ac:dyDescent="0.2">
      <c r="A21" s="68" t="s">
        <v>25</v>
      </c>
      <c r="B21" s="69"/>
      <c r="C21" s="69"/>
      <c r="D21" s="69"/>
      <c r="E21" s="69"/>
      <c r="F21" s="69"/>
      <c r="G21" s="69"/>
      <c r="H21" s="69"/>
      <c r="I21" s="69"/>
      <c r="J21" s="70"/>
    </row>
    <row r="22" spans="1:10" ht="30.75" customHeight="1" x14ac:dyDescent="0.3">
      <c r="A22" s="32" t="s">
        <v>26</v>
      </c>
      <c r="B22" s="39">
        <v>21</v>
      </c>
      <c r="C22" s="29">
        <v>34050</v>
      </c>
      <c r="D22" s="29">
        <v>35300</v>
      </c>
      <c r="E22" s="16">
        <v>35900</v>
      </c>
      <c r="F22" s="71">
        <v>36850</v>
      </c>
      <c r="G22" s="64">
        <f t="shared" ref="G22:J26" si="3">C22*50/100</f>
        <v>17025</v>
      </c>
      <c r="H22" s="64">
        <f t="shared" si="3"/>
        <v>17650</v>
      </c>
      <c r="I22" s="64">
        <f t="shared" si="3"/>
        <v>17950</v>
      </c>
      <c r="J22" s="64">
        <f t="shared" si="3"/>
        <v>18425</v>
      </c>
    </row>
    <row r="23" spans="1:10" ht="42.75" customHeight="1" x14ac:dyDescent="0.3">
      <c r="A23" s="32" t="s">
        <v>28</v>
      </c>
      <c r="B23" s="39">
        <v>21</v>
      </c>
      <c r="C23" s="67">
        <v>36800</v>
      </c>
      <c r="D23" s="16">
        <v>38050</v>
      </c>
      <c r="E23" s="16">
        <v>38650</v>
      </c>
      <c r="F23" s="64">
        <v>39600</v>
      </c>
      <c r="G23" s="64">
        <f t="shared" si="3"/>
        <v>18400</v>
      </c>
      <c r="H23" s="64">
        <f t="shared" si="3"/>
        <v>19025</v>
      </c>
      <c r="I23" s="64">
        <f t="shared" si="3"/>
        <v>19325</v>
      </c>
      <c r="J23" s="64">
        <f t="shared" si="3"/>
        <v>19800</v>
      </c>
    </row>
    <row r="24" spans="1:10" ht="38.25" customHeight="1" x14ac:dyDescent="0.3">
      <c r="A24" s="32" t="s">
        <v>29</v>
      </c>
      <c r="B24" s="39">
        <v>21</v>
      </c>
      <c r="C24" s="67">
        <v>47800</v>
      </c>
      <c r="D24" s="72">
        <v>49050</v>
      </c>
      <c r="E24" s="73">
        <v>49650</v>
      </c>
      <c r="F24" s="64">
        <v>50600</v>
      </c>
      <c r="G24" s="64">
        <f t="shared" si="3"/>
        <v>23900</v>
      </c>
      <c r="H24" s="64">
        <f t="shared" si="3"/>
        <v>24525</v>
      </c>
      <c r="I24" s="64">
        <f t="shared" si="3"/>
        <v>24825</v>
      </c>
      <c r="J24" s="64">
        <f t="shared" si="3"/>
        <v>25300</v>
      </c>
    </row>
    <row r="25" spans="1:10" ht="30.75" customHeight="1" x14ac:dyDescent="0.3">
      <c r="A25" s="32" t="s">
        <v>30</v>
      </c>
      <c r="B25" s="39">
        <v>21</v>
      </c>
      <c r="C25" s="29">
        <v>34050</v>
      </c>
      <c r="D25" s="29">
        <v>35300</v>
      </c>
      <c r="E25" s="16">
        <v>35900</v>
      </c>
      <c r="F25" s="71">
        <v>36850</v>
      </c>
      <c r="G25" s="64">
        <f t="shared" si="3"/>
        <v>17025</v>
      </c>
      <c r="H25" s="64">
        <f t="shared" si="3"/>
        <v>17650</v>
      </c>
      <c r="I25" s="64">
        <f t="shared" si="3"/>
        <v>17950</v>
      </c>
      <c r="J25" s="64">
        <f t="shared" si="3"/>
        <v>18425</v>
      </c>
    </row>
    <row r="26" spans="1:10" ht="23.25" customHeight="1" x14ac:dyDescent="0.3">
      <c r="A26" s="32" t="s">
        <v>57</v>
      </c>
      <c r="B26" s="39">
        <v>21</v>
      </c>
      <c r="C26" s="29">
        <v>34050</v>
      </c>
      <c r="D26" s="29">
        <v>35300</v>
      </c>
      <c r="E26" s="16">
        <v>35900</v>
      </c>
      <c r="F26" s="71">
        <v>36850</v>
      </c>
      <c r="G26" s="64">
        <f t="shared" si="3"/>
        <v>17025</v>
      </c>
      <c r="H26" s="64">
        <f t="shared" si="3"/>
        <v>17650</v>
      </c>
      <c r="I26" s="64">
        <f t="shared" si="3"/>
        <v>17950</v>
      </c>
      <c r="J26" s="64">
        <f t="shared" si="3"/>
        <v>18425</v>
      </c>
    </row>
    <row r="27" spans="1:10" ht="30" customHeight="1" x14ac:dyDescent="0.2">
      <c r="A27" s="74" t="s">
        <v>31</v>
      </c>
      <c r="B27" s="74"/>
      <c r="C27" s="74"/>
      <c r="D27" s="74"/>
      <c r="E27" s="74"/>
      <c r="F27" s="74"/>
      <c r="G27" s="74"/>
      <c r="H27" s="74"/>
      <c r="I27" s="74"/>
      <c r="J27" s="74"/>
    </row>
    <row r="28" spans="1:10" ht="30" customHeight="1" x14ac:dyDescent="0.3">
      <c r="A28" s="28" t="s">
        <v>9</v>
      </c>
      <c r="B28" s="30">
        <v>21</v>
      </c>
      <c r="C28" s="29">
        <v>36850</v>
      </c>
      <c r="D28" s="29">
        <v>38100</v>
      </c>
      <c r="E28" s="16">
        <v>38700</v>
      </c>
      <c r="F28" s="71">
        <v>39650</v>
      </c>
      <c r="G28" s="71">
        <f t="shared" ref="G28:J34" si="4">C28*50/100</f>
        <v>18425</v>
      </c>
      <c r="H28" s="71">
        <f t="shared" si="4"/>
        <v>19050</v>
      </c>
      <c r="I28" s="71">
        <f t="shared" si="4"/>
        <v>19350</v>
      </c>
      <c r="J28" s="71">
        <f t="shared" si="4"/>
        <v>19825</v>
      </c>
    </row>
    <row r="29" spans="1:10" ht="43.5" customHeight="1" x14ac:dyDescent="0.3">
      <c r="A29" s="28" t="s">
        <v>59</v>
      </c>
      <c r="B29" s="30">
        <v>21</v>
      </c>
      <c r="C29" s="29">
        <v>50000</v>
      </c>
      <c r="D29" s="29">
        <v>51250</v>
      </c>
      <c r="E29" s="16">
        <v>51850</v>
      </c>
      <c r="F29" s="75">
        <v>52800</v>
      </c>
      <c r="G29" s="75">
        <f t="shared" si="4"/>
        <v>25000</v>
      </c>
      <c r="H29" s="75">
        <f>D29*50/100</f>
        <v>25625</v>
      </c>
      <c r="I29" s="75">
        <f>E29*50/100</f>
        <v>25925</v>
      </c>
      <c r="J29" s="75">
        <f>F29*50/100</f>
        <v>26400</v>
      </c>
    </row>
    <row r="30" spans="1:10" ht="44.25" customHeight="1" x14ac:dyDescent="0.3">
      <c r="A30" s="32" t="s">
        <v>32</v>
      </c>
      <c r="B30" s="39">
        <v>21</v>
      </c>
      <c r="C30" s="16">
        <v>45050</v>
      </c>
      <c r="D30" s="16">
        <v>46300</v>
      </c>
      <c r="E30" s="16">
        <v>46900</v>
      </c>
      <c r="F30" s="71">
        <v>47850</v>
      </c>
      <c r="G30" s="71">
        <f t="shared" si="4"/>
        <v>22525</v>
      </c>
      <c r="H30" s="71">
        <f t="shared" si="4"/>
        <v>23150</v>
      </c>
      <c r="I30" s="71">
        <f t="shared" si="4"/>
        <v>23450</v>
      </c>
      <c r="J30" s="71">
        <f t="shared" si="4"/>
        <v>23925</v>
      </c>
    </row>
    <row r="31" spans="1:10" ht="44.25" customHeight="1" x14ac:dyDescent="0.3">
      <c r="A31" s="32" t="s">
        <v>17</v>
      </c>
      <c r="B31" s="39">
        <v>21</v>
      </c>
      <c r="C31" s="29">
        <v>62800</v>
      </c>
      <c r="D31" s="29">
        <v>64000</v>
      </c>
      <c r="E31" s="16">
        <v>64700</v>
      </c>
      <c r="F31" s="71">
        <v>65600</v>
      </c>
      <c r="G31" s="71">
        <f>C31*50/100</f>
        <v>31400</v>
      </c>
      <c r="H31" s="71">
        <f>D31*50/100</f>
        <v>32000</v>
      </c>
      <c r="I31" s="71">
        <f>E31*50/100</f>
        <v>32350</v>
      </c>
      <c r="J31" s="71">
        <f>F31*50/100</f>
        <v>32800</v>
      </c>
    </row>
    <row r="32" spans="1:10" ht="30" customHeight="1" x14ac:dyDescent="0.3">
      <c r="A32" s="32" t="s">
        <v>24</v>
      </c>
      <c r="B32" s="39">
        <v>21</v>
      </c>
      <c r="C32" s="29">
        <v>77850</v>
      </c>
      <c r="D32" s="29">
        <v>79100</v>
      </c>
      <c r="E32" s="16">
        <v>79700</v>
      </c>
      <c r="F32" s="75">
        <v>80650</v>
      </c>
      <c r="G32" s="71">
        <f t="shared" si="4"/>
        <v>38925</v>
      </c>
      <c r="H32" s="71">
        <f t="shared" si="4"/>
        <v>39550</v>
      </c>
      <c r="I32" s="71">
        <f t="shared" si="4"/>
        <v>39850</v>
      </c>
      <c r="J32" s="71">
        <f t="shared" si="4"/>
        <v>40325</v>
      </c>
    </row>
    <row r="33" spans="1:10" ht="30" customHeight="1" x14ac:dyDescent="0.3">
      <c r="A33" s="34" t="s">
        <v>60</v>
      </c>
      <c r="B33" s="76">
        <v>21</v>
      </c>
      <c r="C33" s="16">
        <v>89400</v>
      </c>
      <c r="D33" s="16">
        <v>90650</v>
      </c>
      <c r="E33" s="16">
        <v>91250</v>
      </c>
      <c r="F33" s="71">
        <v>92200</v>
      </c>
      <c r="G33" s="71">
        <f t="shared" si="4"/>
        <v>44700</v>
      </c>
      <c r="H33" s="71">
        <f t="shared" si="4"/>
        <v>45325</v>
      </c>
      <c r="I33" s="71">
        <f t="shared" si="4"/>
        <v>45625</v>
      </c>
      <c r="J33" s="71">
        <f t="shared" si="4"/>
        <v>46100</v>
      </c>
    </row>
    <row r="34" spans="1:10" ht="24" customHeight="1" x14ac:dyDescent="0.3">
      <c r="A34" s="32" t="s">
        <v>57</v>
      </c>
      <c r="B34" s="39">
        <v>21</v>
      </c>
      <c r="C34" s="16">
        <v>36850</v>
      </c>
      <c r="D34" s="16">
        <v>38100</v>
      </c>
      <c r="E34" s="16">
        <v>38700</v>
      </c>
      <c r="F34" s="71">
        <v>39650</v>
      </c>
      <c r="G34" s="71">
        <f t="shared" si="4"/>
        <v>18425</v>
      </c>
      <c r="H34" s="71">
        <f t="shared" si="4"/>
        <v>19050</v>
      </c>
      <c r="I34" s="71">
        <f t="shared" si="4"/>
        <v>19350</v>
      </c>
      <c r="J34" s="71">
        <f t="shared" si="4"/>
        <v>19825</v>
      </c>
    </row>
    <row r="35" spans="1:10" ht="24" customHeight="1" x14ac:dyDescent="0.2">
      <c r="A35" s="74" t="s">
        <v>33</v>
      </c>
      <c r="B35" s="74"/>
      <c r="C35" s="74"/>
      <c r="D35" s="74"/>
      <c r="E35" s="74"/>
      <c r="F35" s="74"/>
      <c r="G35" s="74"/>
      <c r="H35" s="74"/>
      <c r="I35" s="74"/>
      <c r="J35" s="74"/>
    </row>
    <row r="36" spans="1:10" ht="30" customHeight="1" x14ac:dyDescent="0.3">
      <c r="A36" s="32" t="s">
        <v>9</v>
      </c>
      <c r="B36" s="39">
        <v>21</v>
      </c>
      <c r="C36" s="67">
        <v>38200</v>
      </c>
      <c r="D36" s="72">
        <v>39550</v>
      </c>
      <c r="E36" s="73">
        <v>40150</v>
      </c>
      <c r="F36" s="64">
        <v>41100</v>
      </c>
      <c r="G36" s="71">
        <f t="shared" ref="G36:J44" si="5">C36*50/100</f>
        <v>19100</v>
      </c>
      <c r="H36" s="71">
        <f t="shared" si="5"/>
        <v>19775</v>
      </c>
      <c r="I36" s="71">
        <f t="shared" si="5"/>
        <v>20075</v>
      </c>
      <c r="J36" s="71">
        <f t="shared" si="5"/>
        <v>20550</v>
      </c>
    </row>
    <row r="37" spans="1:10" ht="44.25" customHeight="1" x14ac:dyDescent="0.3">
      <c r="A37" s="32" t="s">
        <v>61</v>
      </c>
      <c r="B37" s="39">
        <v>21</v>
      </c>
      <c r="C37" s="67">
        <v>32400</v>
      </c>
      <c r="D37" s="72">
        <v>33650</v>
      </c>
      <c r="E37" s="73">
        <v>34250</v>
      </c>
      <c r="F37" s="64">
        <v>35200</v>
      </c>
      <c r="G37" s="71">
        <f t="shared" si="5"/>
        <v>16200</v>
      </c>
      <c r="H37" s="71">
        <f t="shared" si="5"/>
        <v>16825</v>
      </c>
      <c r="I37" s="71">
        <f t="shared" si="5"/>
        <v>17125</v>
      </c>
      <c r="J37" s="71">
        <f t="shared" si="5"/>
        <v>17600</v>
      </c>
    </row>
    <row r="38" spans="1:10" ht="44.25" customHeight="1" x14ac:dyDescent="0.3">
      <c r="A38" s="32" t="s">
        <v>13</v>
      </c>
      <c r="B38" s="39">
        <v>21</v>
      </c>
      <c r="C38" s="62">
        <v>44400</v>
      </c>
      <c r="D38" s="16">
        <v>45650</v>
      </c>
      <c r="E38" s="16">
        <v>46300</v>
      </c>
      <c r="F38" s="63">
        <v>47200</v>
      </c>
      <c r="G38" s="64">
        <f t="shared" si="5"/>
        <v>22200</v>
      </c>
      <c r="H38" s="64">
        <f t="shared" si="5"/>
        <v>22825</v>
      </c>
      <c r="I38" s="64">
        <f t="shared" si="5"/>
        <v>23150</v>
      </c>
      <c r="J38" s="64">
        <f t="shared" si="5"/>
        <v>23600</v>
      </c>
    </row>
    <row r="39" spans="1:10" ht="30" customHeight="1" x14ac:dyDescent="0.3">
      <c r="A39" s="32" t="s">
        <v>36</v>
      </c>
      <c r="B39" s="39">
        <v>21</v>
      </c>
      <c r="C39" s="67">
        <v>42450</v>
      </c>
      <c r="D39" s="72">
        <v>43700</v>
      </c>
      <c r="E39" s="73">
        <v>44300</v>
      </c>
      <c r="F39" s="64">
        <v>45250</v>
      </c>
      <c r="G39" s="71">
        <f t="shared" si="5"/>
        <v>21225</v>
      </c>
      <c r="H39" s="71">
        <f t="shared" si="5"/>
        <v>21850</v>
      </c>
      <c r="I39" s="71">
        <f t="shared" si="5"/>
        <v>22150</v>
      </c>
      <c r="J39" s="71">
        <f t="shared" si="5"/>
        <v>22625</v>
      </c>
    </row>
    <row r="40" spans="1:10" ht="42" customHeight="1" x14ac:dyDescent="0.3">
      <c r="A40" s="32" t="s">
        <v>37</v>
      </c>
      <c r="B40" s="39">
        <v>21</v>
      </c>
      <c r="C40" s="67">
        <v>49150</v>
      </c>
      <c r="D40" s="72">
        <v>50400</v>
      </c>
      <c r="E40" s="73">
        <v>51000</v>
      </c>
      <c r="F40" s="64">
        <v>51950</v>
      </c>
      <c r="G40" s="71">
        <f t="shared" si="5"/>
        <v>24575</v>
      </c>
      <c r="H40" s="71">
        <f t="shared" si="5"/>
        <v>25200</v>
      </c>
      <c r="I40" s="71">
        <f t="shared" si="5"/>
        <v>25500</v>
      </c>
      <c r="J40" s="71">
        <f t="shared" si="5"/>
        <v>25975</v>
      </c>
    </row>
    <row r="41" spans="1:10" ht="41.25" customHeight="1" x14ac:dyDescent="0.3">
      <c r="A41" s="32" t="s">
        <v>17</v>
      </c>
      <c r="B41" s="15">
        <v>21</v>
      </c>
      <c r="C41" s="67">
        <v>57000</v>
      </c>
      <c r="D41" s="72">
        <v>58300</v>
      </c>
      <c r="E41" s="73">
        <v>58900</v>
      </c>
      <c r="F41" s="64">
        <v>59850</v>
      </c>
      <c r="G41" s="71">
        <f t="shared" si="5"/>
        <v>28500</v>
      </c>
      <c r="H41" s="71">
        <f>D41*50/100</f>
        <v>29150</v>
      </c>
      <c r="I41" s="71">
        <f>E41*50/100</f>
        <v>29450</v>
      </c>
      <c r="J41" s="71">
        <f>F41*50/100</f>
        <v>29925</v>
      </c>
    </row>
    <row r="42" spans="1:10" ht="30" customHeight="1" x14ac:dyDescent="0.3">
      <c r="A42" s="32" t="s">
        <v>24</v>
      </c>
      <c r="B42" s="39">
        <v>21</v>
      </c>
      <c r="C42" s="67">
        <v>51450</v>
      </c>
      <c r="D42" s="72">
        <v>52700</v>
      </c>
      <c r="E42" s="73">
        <v>53300</v>
      </c>
      <c r="F42" s="64">
        <v>54250</v>
      </c>
      <c r="G42" s="71">
        <f t="shared" si="5"/>
        <v>25725</v>
      </c>
      <c r="H42" s="71">
        <f t="shared" si="5"/>
        <v>26350</v>
      </c>
      <c r="I42" s="71">
        <f t="shared" si="5"/>
        <v>26650</v>
      </c>
      <c r="J42" s="71">
        <f t="shared" si="5"/>
        <v>27125</v>
      </c>
    </row>
    <row r="43" spans="1:10" ht="30" customHeight="1" x14ac:dyDescent="0.3">
      <c r="A43" s="32" t="s">
        <v>19</v>
      </c>
      <c r="B43" s="39">
        <v>21</v>
      </c>
      <c r="C43" s="67">
        <v>62650</v>
      </c>
      <c r="D43" s="72">
        <v>63900</v>
      </c>
      <c r="E43" s="73">
        <v>64500</v>
      </c>
      <c r="F43" s="64">
        <v>65450</v>
      </c>
      <c r="G43" s="71">
        <f t="shared" si="5"/>
        <v>31325</v>
      </c>
      <c r="H43" s="71">
        <f t="shared" si="5"/>
        <v>31950</v>
      </c>
      <c r="I43" s="71">
        <f t="shared" si="5"/>
        <v>32250</v>
      </c>
      <c r="J43" s="71">
        <f t="shared" si="5"/>
        <v>32725</v>
      </c>
    </row>
    <row r="44" spans="1:10" ht="30" customHeight="1" x14ac:dyDescent="0.3">
      <c r="A44" s="32" t="s">
        <v>57</v>
      </c>
      <c r="B44" s="39">
        <v>21</v>
      </c>
      <c r="C44" s="67">
        <v>38200</v>
      </c>
      <c r="D44" s="72">
        <v>39550</v>
      </c>
      <c r="E44" s="73">
        <v>40150</v>
      </c>
      <c r="F44" s="64">
        <v>41100</v>
      </c>
      <c r="G44" s="71">
        <f t="shared" si="5"/>
        <v>19100</v>
      </c>
      <c r="H44" s="71">
        <f t="shared" si="5"/>
        <v>19775</v>
      </c>
      <c r="I44" s="71">
        <f t="shared" si="5"/>
        <v>20075</v>
      </c>
      <c r="J44" s="71">
        <f t="shared" si="5"/>
        <v>20550</v>
      </c>
    </row>
    <row r="45" spans="1:10" ht="30" customHeight="1" x14ac:dyDescent="0.2">
      <c r="A45" s="74" t="s">
        <v>38</v>
      </c>
      <c r="B45" s="74"/>
      <c r="C45" s="74"/>
      <c r="D45" s="74"/>
      <c r="E45" s="74"/>
      <c r="F45" s="74"/>
      <c r="G45" s="74"/>
      <c r="H45" s="74"/>
      <c r="I45" s="74"/>
      <c r="J45" s="74"/>
    </row>
    <row r="46" spans="1:10" ht="30" customHeight="1" x14ac:dyDescent="0.3">
      <c r="A46" s="77" t="s">
        <v>9</v>
      </c>
      <c r="B46" s="29">
        <v>12</v>
      </c>
      <c r="C46" s="78">
        <v>21850</v>
      </c>
      <c r="D46" s="78">
        <v>22550</v>
      </c>
      <c r="E46" s="78">
        <v>22950</v>
      </c>
      <c r="F46" s="78">
        <v>23450</v>
      </c>
      <c r="G46" s="79">
        <f t="shared" ref="G46:J51" si="6">C46*50/100</f>
        <v>10925</v>
      </c>
      <c r="H46" s="79">
        <f t="shared" si="6"/>
        <v>11275</v>
      </c>
      <c r="I46" s="79">
        <f t="shared" si="6"/>
        <v>11475</v>
      </c>
      <c r="J46" s="79">
        <f t="shared" si="6"/>
        <v>11725</v>
      </c>
    </row>
    <row r="47" spans="1:10" ht="39" customHeight="1" x14ac:dyDescent="0.3">
      <c r="A47" s="80" t="s">
        <v>22</v>
      </c>
      <c r="B47" s="16">
        <v>12</v>
      </c>
      <c r="C47" s="78">
        <v>23550</v>
      </c>
      <c r="D47" s="78">
        <v>24300</v>
      </c>
      <c r="E47" s="78">
        <v>24650</v>
      </c>
      <c r="F47" s="78">
        <v>25150</v>
      </c>
      <c r="G47" s="79">
        <f t="shared" si="6"/>
        <v>11775</v>
      </c>
      <c r="H47" s="79">
        <f t="shared" si="6"/>
        <v>12150</v>
      </c>
      <c r="I47" s="79">
        <f t="shared" si="6"/>
        <v>12325</v>
      </c>
      <c r="J47" s="79">
        <f t="shared" si="6"/>
        <v>12575</v>
      </c>
    </row>
    <row r="48" spans="1:10" ht="39" customHeight="1" x14ac:dyDescent="0.3">
      <c r="A48" s="80" t="s">
        <v>15</v>
      </c>
      <c r="B48" s="16">
        <v>12</v>
      </c>
      <c r="C48" s="78">
        <v>26950</v>
      </c>
      <c r="D48" s="78">
        <v>27650</v>
      </c>
      <c r="E48" s="78">
        <v>28000</v>
      </c>
      <c r="F48" s="78">
        <v>28550</v>
      </c>
      <c r="G48" s="79">
        <f t="shared" si="6"/>
        <v>13475</v>
      </c>
      <c r="H48" s="79">
        <f t="shared" si="6"/>
        <v>13825</v>
      </c>
      <c r="I48" s="79">
        <f t="shared" si="6"/>
        <v>14000</v>
      </c>
      <c r="J48" s="79">
        <f t="shared" si="6"/>
        <v>14275</v>
      </c>
    </row>
    <row r="49" spans="1:10" ht="42" customHeight="1" x14ac:dyDescent="0.3">
      <c r="A49" s="80" t="s">
        <v>41</v>
      </c>
      <c r="B49" s="16">
        <v>12</v>
      </c>
      <c r="C49" s="78">
        <v>32250</v>
      </c>
      <c r="D49" s="78">
        <v>32950</v>
      </c>
      <c r="E49" s="78">
        <v>33300</v>
      </c>
      <c r="F49" s="78">
        <v>33850</v>
      </c>
      <c r="G49" s="79">
        <f t="shared" si="6"/>
        <v>16125</v>
      </c>
      <c r="H49" s="79">
        <f t="shared" si="6"/>
        <v>16475</v>
      </c>
      <c r="I49" s="79">
        <f t="shared" si="6"/>
        <v>16650</v>
      </c>
      <c r="J49" s="79">
        <f t="shared" si="6"/>
        <v>16925</v>
      </c>
    </row>
    <row r="50" spans="1:10" ht="30" customHeight="1" x14ac:dyDescent="0.3">
      <c r="A50" s="80" t="s">
        <v>42</v>
      </c>
      <c r="B50" s="16">
        <v>12</v>
      </c>
      <c r="C50" s="78">
        <v>21850</v>
      </c>
      <c r="D50" s="78">
        <v>22550</v>
      </c>
      <c r="E50" s="78">
        <v>22950</v>
      </c>
      <c r="F50" s="78">
        <v>23450</v>
      </c>
      <c r="G50" s="79">
        <f t="shared" si="6"/>
        <v>10925</v>
      </c>
      <c r="H50" s="79">
        <f t="shared" si="6"/>
        <v>11275</v>
      </c>
      <c r="I50" s="79">
        <f t="shared" si="6"/>
        <v>11475</v>
      </c>
      <c r="J50" s="79">
        <f t="shared" si="6"/>
        <v>11725</v>
      </c>
    </row>
    <row r="51" spans="1:10" ht="24" customHeight="1" x14ac:dyDescent="0.3">
      <c r="A51" s="81" t="s">
        <v>57</v>
      </c>
      <c r="B51" s="16">
        <v>12</v>
      </c>
      <c r="C51" s="78">
        <v>21850</v>
      </c>
      <c r="D51" s="78">
        <v>22550</v>
      </c>
      <c r="E51" s="78">
        <v>22950</v>
      </c>
      <c r="F51" s="78">
        <v>23450</v>
      </c>
      <c r="G51" s="79">
        <f t="shared" si="6"/>
        <v>10925</v>
      </c>
      <c r="H51" s="79">
        <f t="shared" si="6"/>
        <v>11275</v>
      </c>
      <c r="I51" s="79">
        <f t="shared" si="6"/>
        <v>11475</v>
      </c>
      <c r="J51" s="79">
        <f t="shared" si="6"/>
        <v>11725</v>
      </c>
    </row>
    <row r="52" spans="1:10" ht="20.25" x14ac:dyDescent="0.2">
      <c r="A52" s="74" t="s">
        <v>62</v>
      </c>
      <c r="B52" s="74"/>
      <c r="C52" s="74"/>
      <c r="D52" s="74"/>
      <c r="E52" s="74"/>
      <c r="F52" s="74"/>
      <c r="G52" s="74"/>
      <c r="H52" s="74"/>
      <c r="I52" s="74"/>
      <c r="J52" s="74"/>
    </row>
    <row r="53" spans="1:10" ht="38.25" customHeight="1" x14ac:dyDescent="0.2">
      <c r="A53" s="82" t="s">
        <v>9</v>
      </c>
      <c r="B53" s="29">
        <v>12</v>
      </c>
      <c r="C53" s="41">
        <v>17300</v>
      </c>
      <c r="D53" s="29">
        <v>18000</v>
      </c>
      <c r="E53" s="64">
        <v>18400</v>
      </c>
      <c r="F53" s="64">
        <v>18900</v>
      </c>
      <c r="G53" s="64">
        <f>C53*50/100</f>
        <v>8650</v>
      </c>
      <c r="H53" s="64">
        <f>D53*50/100</f>
        <v>9000</v>
      </c>
      <c r="I53" s="64">
        <f>E53*50/100</f>
        <v>9200</v>
      </c>
      <c r="J53" s="64">
        <f>F53*50/100</f>
        <v>9450</v>
      </c>
    </row>
    <row r="54" spans="1:10" ht="36.75" customHeight="1" x14ac:dyDescent="0.2">
      <c r="A54" s="32" t="s">
        <v>63</v>
      </c>
      <c r="B54" s="16">
        <v>12</v>
      </c>
      <c r="C54" s="15">
        <v>19950</v>
      </c>
      <c r="D54" s="16">
        <v>20650</v>
      </c>
      <c r="E54" s="73">
        <v>21000</v>
      </c>
      <c r="F54" s="64">
        <v>21550</v>
      </c>
      <c r="G54" s="64">
        <f t="shared" ref="G54:J56" si="7">C54*50/100</f>
        <v>9975</v>
      </c>
      <c r="H54" s="64">
        <f t="shared" si="7"/>
        <v>10325</v>
      </c>
      <c r="I54" s="64">
        <f t="shared" si="7"/>
        <v>10500</v>
      </c>
      <c r="J54" s="64">
        <f t="shared" si="7"/>
        <v>10775</v>
      </c>
    </row>
    <row r="55" spans="1:10" ht="41.25" customHeight="1" x14ac:dyDescent="0.2">
      <c r="A55" s="32" t="s">
        <v>64</v>
      </c>
      <c r="B55" s="16">
        <v>12</v>
      </c>
      <c r="C55" s="15">
        <v>22550</v>
      </c>
      <c r="D55" s="16">
        <v>23250</v>
      </c>
      <c r="E55" s="73">
        <v>23600</v>
      </c>
      <c r="F55" s="64">
        <v>24150</v>
      </c>
      <c r="G55" s="64">
        <f t="shared" si="7"/>
        <v>11275</v>
      </c>
      <c r="H55" s="64">
        <f t="shared" si="7"/>
        <v>11625</v>
      </c>
      <c r="I55" s="64">
        <f t="shared" si="7"/>
        <v>11800</v>
      </c>
      <c r="J55" s="64">
        <f t="shared" si="7"/>
        <v>12075</v>
      </c>
    </row>
    <row r="56" spans="1:10" ht="30" customHeight="1" x14ac:dyDescent="0.2">
      <c r="A56" s="32" t="s">
        <v>65</v>
      </c>
      <c r="B56" s="16">
        <v>12</v>
      </c>
      <c r="C56" s="41">
        <v>17300</v>
      </c>
      <c r="D56" s="29">
        <v>18000</v>
      </c>
      <c r="E56" s="64">
        <v>18400</v>
      </c>
      <c r="F56" s="64">
        <v>18900</v>
      </c>
      <c r="G56" s="64">
        <f t="shared" si="7"/>
        <v>8650</v>
      </c>
      <c r="H56" s="64">
        <f t="shared" si="7"/>
        <v>9000</v>
      </c>
      <c r="I56" s="64">
        <f t="shared" si="7"/>
        <v>9200</v>
      </c>
      <c r="J56" s="64">
        <f t="shared" si="7"/>
        <v>9450</v>
      </c>
    </row>
    <row r="57" spans="1:10" ht="27.75" customHeight="1" x14ac:dyDescent="0.3">
      <c r="A57" s="83"/>
      <c r="B57" s="84"/>
      <c r="C57" s="85"/>
      <c r="D57" s="86"/>
      <c r="E57" s="86"/>
      <c r="F57" s="87"/>
      <c r="G57" s="88"/>
      <c r="H57" s="88"/>
      <c r="I57" s="88"/>
      <c r="J57" s="88"/>
    </row>
    <row r="58" spans="1:10" ht="21" customHeight="1" x14ac:dyDescent="0.25">
      <c r="A58" s="83"/>
      <c r="B58" s="83"/>
      <c r="C58" s="83"/>
      <c r="D58" s="83"/>
      <c r="E58" s="83"/>
    </row>
    <row r="59" spans="1:10" s="1" customFormat="1" ht="20.100000000000001" customHeight="1" x14ac:dyDescent="0.2">
      <c r="B59" s="51"/>
      <c r="C59" s="51"/>
      <c r="D59" s="51"/>
      <c r="E59" s="51"/>
      <c r="F59" s="51"/>
      <c r="G59" s="90"/>
    </row>
    <row r="60" spans="1:10" s="1" customFormat="1" ht="20.100000000000001" customHeight="1" x14ac:dyDescent="0.3">
      <c r="A60" s="52"/>
      <c r="B60" s="51"/>
      <c r="C60" s="51"/>
      <c r="D60" s="51"/>
      <c r="E60" s="51"/>
      <c r="F60" s="53"/>
      <c r="G60" s="90"/>
    </row>
  </sheetData>
  <mergeCells count="11">
    <mergeCell ref="A52:J52"/>
    <mergeCell ref="A5:J5"/>
    <mergeCell ref="A15:J15"/>
    <mergeCell ref="A21:J21"/>
    <mergeCell ref="A27:J27"/>
    <mergeCell ref="A35:J35"/>
    <mergeCell ref="A45:J45"/>
    <mergeCell ref="A1:J1"/>
    <mergeCell ref="C2:F2"/>
    <mergeCell ref="G2:J2"/>
    <mergeCell ref="A4:J4"/>
  </mergeCells>
  <pageMargins left="0.7" right="0.7" top="0.75" bottom="0.75" header="0.3" footer="0.3"/>
  <pageSetup paperSize="9" scale="43" orientation="portrait" r:id="rId1"/>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6D84-77B6-4547-BD9F-CAFA27D06296}">
  <sheetPr>
    <tabColor rgb="FFFFC000"/>
  </sheetPr>
  <dimension ref="A1:I58"/>
  <sheetViews>
    <sheetView view="pageBreakPreview" zoomScaleNormal="100" zoomScaleSheetLayoutView="100" workbookViewId="0">
      <selection activeCell="N6" sqref="N6"/>
    </sheetView>
  </sheetViews>
  <sheetFormatPr defaultRowHeight="12.75" x14ac:dyDescent="0.2"/>
  <cols>
    <col min="1" max="1" width="77.28515625" style="1" customWidth="1"/>
    <col min="2" max="2" width="12.28515625" style="51" customWidth="1"/>
    <col min="3" max="3" width="22.42578125" style="51" hidden="1" customWidth="1"/>
    <col min="4" max="4" width="25.140625" style="51" hidden="1" customWidth="1"/>
    <col min="5" max="5" width="24.85546875" style="51" hidden="1" customWidth="1"/>
    <col min="6" max="6" width="7" style="51" hidden="1" customWidth="1"/>
    <col min="7" max="7" width="28.140625" style="118" customWidth="1"/>
    <col min="8" max="8" width="31.28515625" style="119" customWidth="1"/>
    <col min="9" max="9" width="36.140625" style="119" customWidth="1"/>
    <col min="10" max="256" width="9.140625" style="1"/>
    <col min="257" max="257" width="77.28515625" style="1" customWidth="1"/>
    <col min="258" max="258" width="12.28515625" style="1" customWidth="1"/>
    <col min="259" max="262" width="0" style="1" hidden="1" customWidth="1"/>
    <col min="263" max="263" width="28.140625" style="1" customWidth="1"/>
    <col min="264" max="264" width="31.28515625" style="1" customWidth="1"/>
    <col min="265" max="265" width="36.140625" style="1" customWidth="1"/>
    <col min="266" max="512" width="9.140625" style="1"/>
    <col min="513" max="513" width="77.28515625" style="1" customWidth="1"/>
    <col min="514" max="514" width="12.28515625" style="1" customWidth="1"/>
    <col min="515" max="518" width="0" style="1" hidden="1" customWidth="1"/>
    <col min="519" max="519" width="28.140625" style="1" customWidth="1"/>
    <col min="520" max="520" width="31.28515625" style="1" customWidth="1"/>
    <col min="521" max="521" width="36.140625" style="1" customWidth="1"/>
    <col min="522" max="768" width="9.140625" style="1"/>
    <col min="769" max="769" width="77.28515625" style="1" customWidth="1"/>
    <col min="770" max="770" width="12.28515625" style="1" customWidth="1"/>
    <col min="771" max="774" width="0" style="1" hidden="1" customWidth="1"/>
    <col min="775" max="775" width="28.140625" style="1" customWidth="1"/>
    <col min="776" max="776" width="31.28515625" style="1" customWidth="1"/>
    <col min="777" max="777" width="36.140625" style="1" customWidth="1"/>
    <col min="778" max="1024" width="9.140625" style="1"/>
    <col min="1025" max="1025" width="77.28515625" style="1" customWidth="1"/>
    <col min="1026" max="1026" width="12.28515625" style="1" customWidth="1"/>
    <col min="1027" max="1030" width="0" style="1" hidden="1" customWidth="1"/>
    <col min="1031" max="1031" width="28.140625" style="1" customWidth="1"/>
    <col min="1032" max="1032" width="31.28515625" style="1" customWidth="1"/>
    <col min="1033" max="1033" width="36.140625" style="1" customWidth="1"/>
    <col min="1034" max="1280" width="9.140625" style="1"/>
    <col min="1281" max="1281" width="77.28515625" style="1" customWidth="1"/>
    <col min="1282" max="1282" width="12.28515625" style="1" customWidth="1"/>
    <col min="1283" max="1286" width="0" style="1" hidden="1" customWidth="1"/>
    <col min="1287" max="1287" width="28.140625" style="1" customWidth="1"/>
    <col min="1288" max="1288" width="31.28515625" style="1" customWidth="1"/>
    <col min="1289" max="1289" width="36.140625" style="1" customWidth="1"/>
    <col min="1290" max="1536" width="9.140625" style="1"/>
    <col min="1537" max="1537" width="77.28515625" style="1" customWidth="1"/>
    <col min="1538" max="1538" width="12.28515625" style="1" customWidth="1"/>
    <col min="1539" max="1542" width="0" style="1" hidden="1" customWidth="1"/>
    <col min="1543" max="1543" width="28.140625" style="1" customWidth="1"/>
    <col min="1544" max="1544" width="31.28515625" style="1" customWidth="1"/>
    <col min="1545" max="1545" width="36.140625" style="1" customWidth="1"/>
    <col min="1546" max="1792" width="9.140625" style="1"/>
    <col min="1793" max="1793" width="77.28515625" style="1" customWidth="1"/>
    <col min="1794" max="1794" width="12.28515625" style="1" customWidth="1"/>
    <col min="1795" max="1798" width="0" style="1" hidden="1" customWidth="1"/>
    <col min="1799" max="1799" width="28.140625" style="1" customWidth="1"/>
    <col min="1800" max="1800" width="31.28515625" style="1" customWidth="1"/>
    <col min="1801" max="1801" width="36.140625" style="1" customWidth="1"/>
    <col min="1802" max="2048" width="9.140625" style="1"/>
    <col min="2049" max="2049" width="77.28515625" style="1" customWidth="1"/>
    <col min="2050" max="2050" width="12.28515625" style="1" customWidth="1"/>
    <col min="2051" max="2054" width="0" style="1" hidden="1" customWidth="1"/>
    <col min="2055" max="2055" width="28.140625" style="1" customWidth="1"/>
    <col min="2056" max="2056" width="31.28515625" style="1" customWidth="1"/>
    <col min="2057" max="2057" width="36.140625" style="1" customWidth="1"/>
    <col min="2058" max="2304" width="9.140625" style="1"/>
    <col min="2305" max="2305" width="77.28515625" style="1" customWidth="1"/>
    <col min="2306" max="2306" width="12.28515625" style="1" customWidth="1"/>
    <col min="2307" max="2310" width="0" style="1" hidden="1" customWidth="1"/>
    <col min="2311" max="2311" width="28.140625" style="1" customWidth="1"/>
    <col min="2312" max="2312" width="31.28515625" style="1" customWidth="1"/>
    <col min="2313" max="2313" width="36.140625" style="1" customWidth="1"/>
    <col min="2314" max="2560" width="9.140625" style="1"/>
    <col min="2561" max="2561" width="77.28515625" style="1" customWidth="1"/>
    <col min="2562" max="2562" width="12.28515625" style="1" customWidth="1"/>
    <col min="2563" max="2566" width="0" style="1" hidden="1" customWidth="1"/>
    <col min="2567" max="2567" width="28.140625" style="1" customWidth="1"/>
    <col min="2568" max="2568" width="31.28515625" style="1" customWidth="1"/>
    <col min="2569" max="2569" width="36.140625" style="1" customWidth="1"/>
    <col min="2570" max="2816" width="9.140625" style="1"/>
    <col min="2817" max="2817" width="77.28515625" style="1" customWidth="1"/>
    <col min="2818" max="2818" width="12.28515625" style="1" customWidth="1"/>
    <col min="2819" max="2822" width="0" style="1" hidden="1" customWidth="1"/>
    <col min="2823" max="2823" width="28.140625" style="1" customWidth="1"/>
    <col min="2824" max="2824" width="31.28515625" style="1" customWidth="1"/>
    <col min="2825" max="2825" width="36.140625" style="1" customWidth="1"/>
    <col min="2826" max="3072" width="9.140625" style="1"/>
    <col min="3073" max="3073" width="77.28515625" style="1" customWidth="1"/>
    <col min="3074" max="3074" width="12.28515625" style="1" customWidth="1"/>
    <col min="3075" max="3078" width="0" style="1" hidden="1" customWidth="1"/>
    <col min="3079" max="3079" width="28.140625" style="1" customWidth="1"/>
    <col min="3080" max="3080" width="31.28515625" style="1" customWidth="1"/>
    <col min="3081" max="3081" width="36.140625" style="1" customWidth="1"/>
    <col min="3082" max="3328" width="9.140625" style="1"/>
    <col min="3329" max="3329" width="77.28515625" style="1" customWidth="1"/>
    <col min="3330" max="3330" width="12.28515625" style="1" customWidth="1"/>
    <col min="3331" max="3334" width="0" style="1" hidden="1" customWidth="1"/>
    <col min="3335" max="3335" width="28.140625" style="1" customWidth="1"/>
    <col min="3336" max="3336" width="31.28515625" style="1" customWidth="1"/>
    <col min="3337" max="3337" width="36.140625" style="1" customWidth="1"/>
    <col min="3338" max="3584" width="9.140625" style="1"/>
    <col min="3585" max="3585" width="77.28515625" style="1" customWidth="1"/>
    <col min="3586" max="3586" width="12.28515625" style="1" customWidth="1"/>
    <col min="3587" max="3590" width="0" style="1" hidden="1" customWidth="1"/>
    <col min="3591" max="3591" width="28.140625" style="1" customWidth="1"/>
    <col min="3592" max="3592" width="31.28515625" style="1" customWidth="1"/>
    <col min="3593" max="3593" width="36.140625" style="1" customWidth="1"/>
    <col min="3594" max="3840" width="9.140625" style="1"/>
    <col min="3841" max="3841" width="77.28515625" style="1" customWidth="1"/>
    <col min="3842" max="3842" width="12.28515625" style="1" customWidth="1"/>
    <col min="3843" max="3846" width="0" style="1" hidden="1" customWidth="1"/>
    <col min="3847" max="3847" width="28.140625" style="1" customWidth="1"/>
    <col min="3848" max="3848" width="31.28515625" style="1" customWidth="1"/>
    <col min="3849" max="3849" width="36.140625" style="1" customWidth="1"/>
    <col min="3850" max="4096" width="9.140625" style="1"/>
    <col min="4097" max="4097" width="77.28515625" style="1" customWidth="1"/>
    <col min="4098" max="4098" width="12.28515625" style="1" customWidth="1"/>
    <col min="4099" max="4102" width="0" style="1" hidden="1" customWidth="1"/>
    <col min="4103" max="4103" width="28.140625" style="1" customWidth="1"/>
    <col min="4104" max="4104" width="31.28515625" style="1" customWidth="1"/>
    <col min="4105" max="4105" width="36.140625" style="1" customWidth="1"/>
    <col min="4106" max="4352" width="9.140625" style="1"/>
    <col min="4353" max="4353" width="77.28515625" style="1" customWidth="1"/>
    <col min="4354" max="4354" width="12.28515625" style="1" customWidth="1"/>
    <col min="4355" max="4358" width="0" style="1" hidden="1" customWidth="1"/>
    <col min="4359" max="4359" width="28.140625" style="1" customWidth="1"/>
    <col min="4360" max="4360" width="31.28515625" style="1" customWidth="1"/>
    <col min="4361" max="4361" width="36.140625" style="1" customWidth="1"/>
    <col min="4362" max="4608" width="9.140625" style="1"/>
    <col min="4609" max="4609" width="77.28515625" style="1" customWidth="1"/>
    <col min="4610" max="4610" width="12.28515625" style="1" customWidth="1"/>
    <col min="4611" max="4614" width="0" style="1" hidden="1" customWidth="1"/>
    <col min="4615" max="4615" width="28.140625" style="1" customWidth="1"/>
    <col min="4616" max="4616" width="31.28515625" style="1" customWidth="1"/>
    <col min="4617" max="4617" width="36.140625" style="1" customWidth="1"/>
    <col min="4618" max="4864" width="9.140625" style="1"/>
    <col min="4865" max="4865" width="77.28515625" style="1" customWidth="1"/>
    <col min="4866" max="4866" width="12.28515625" style="1" customWidth="1"/>
    <col min="4867" max="4870" width="0" style="1" hidden="1" customWidth="1"/>
    <col min="4871" max="4871" width="28.140625" style="1" customWidth="1"/>
    <col min="4872" max="4872" width="31.28515625" style="1" customWidth="1"/>
    <col min="4873" max="4873" width="36.140625" style="1" customWidth="1"/>
    <col min="4874" max="5120" width="9.140625" style="1"/>
    <col min="5121" max="5121" width="77.28515625" style="1" customWidth="1"/>
    <col min="5122" max="5122" width="12.28515625" style="1" customWidth="1"/>
    <col min="5123" max="5126" width="0" style="1" hidden="1" customWidth="1"/>
    <col min="5127" max="5127" width="28.140625" style="1" customWidth="1"/>
    <col min="5128" max="5128" width="31.28515625" style="1" customWidth="1"/>
    <col min="5129" max="5129" width="36.140625" style="1" customWidth="1"/>
    <col min="5130" max="5376" width="9.140625" style="1"/>
    <col min="5377" max="5377" width="77.28515625" style="1" customWidth="1"/>
    <col min="5378" max="5378" width="12.28515625" style="1" customWidth="1"/>
    <col min="5379" max="5382" width="0" style="1" hidden="1" customWidth="1"/>
    <col min="5383" max="5383" width="28.140625" style="1" customWidth="1"/>
    <col min="5384" max="5384" width="31.28515625" style="1" customWidth="1"/>
    <col min="5385" max="5385" width="36.140625" style="1" customWidth="1"/>
    <col min="5386" max="5632" width="9.140625" style="1"/>
    <col min="5633" max="5633" width="77.28515625" style="1" customWidth="1"/>
    <col min="5634" max="5634" width="12.28515625" style="1" customWidth="1"/>
    <col min="5635" max="5638" width="0" style="1" hidden="1" customWidth="1"/>
    <col min="5639" max="5639" width="28.140625" style="1" customWidth="1"/>
    <col min="5640" max="5640" width="31.28515625" style="1" customWidth="1"/>
    <col min="5641" max="5641" width="36.140625" style="1" customWidth="1"/>
    <col min="5642" max="5888" width="9.140625" style="1"/>
    <col min="5889" max="5889" width="77.28515625" style="1" customWidth="1"/>
    <col min="5890" max="5890" width="12.28515625" style="1" customWidth="1"/>
    <col min="5891" max="5894" width="0" style="1" hidden="1" customWidth="1"/>
    <col min="5895" max="5895" width="28.140625" style="1" customWidth="1"/>
    <col min="5896" max="5896" width="31.28515625" style="1" customWidth="1"/>
    <col min="5897" max="5897" width="36.140625" style="1" customWidth="1"/>
    <col min="5898" max="6144" width="9.140625" style="1"/>
    <col min="6145" max="6145" width="77.28515625" style="1" customWidth="1"/>
    <col min="6146" max="6146" width="12.28515625" style="1" customWidth="1"/>
    <col min="6147" max="6150" width="0" style="1" hidden="1" customWidth="1"/>
    <col min="6151" max="6151" width="28.140625" style="1" customWidth="1"/>
    <col min="6152" max="6152" width="31.28515625" style="1" customWidth="1"/>
    <col min="6153" max="6153" width="36.140625" style="1" customWidth="1"/>
    <col min="6154" max="6400" width="9.140625" style="1"/>
    <col min="6401" max="6401" width="77.28515625" style="1" customWidth="1"/>
    <col min="6402" max="6402" width="12.28515625" style="1" customWidth="1"/>
    <col min="6403" max="6406" width="0" style="1" hidden="1" customWidth="1"/>
    <col min="6407" max="6407" width="28.140625" style="1" customWidth="1"/>
    <col min="6408" max="6408" width="31.28515625" style="1" customWidth="1"/>
    <col min="6409" max="6409" width="36.140625" style="1" customWidth="1"/>
    <col min="6410" max="6656" width="9.140625" style="1"/>
    <col min="6657" max="6657" width="77.28515625" style="1" customWidth="1"/>
    <col min="6658" max="6658" width="12.28515625" style="1" customWidth="1"/>
    <col min="6659" max="6662" width="0" style="1" hidden="1" customWidth="1"/>
    <col min="6663" max="6663" width="28.140625" style="1" customWidth="1"/>
    <col min="6664" max="6664" width="31.28515625" style="1" customWidth="1"/>
    <col min="6665" max="6665" width="36.140625" style="1" customWidth="1"/>
    <col min="6666" max="6912" width="9.140625" style="1"/>
    <col min="6913" max="6913" width="77.28515625" style="1" customWidth="1"/>
    <col min="6914" max="6914" width="12.28515625" style="1" customWidth="1"/>
    <col min="6915" max="6918" width="0" style="1" hidden="1" customWidth="1"/>
    <col min="6919" max="6919" width="28.140625" style="1" customWidth="1"/>
    <col min="6920" max="6920" width="31.28515625" style="1" customWidth="1"/>
    <col min="6921" max="6921" width="36.140625" style="1" customWidth="1"/>
    <col min="6922" max="7168" width="9.140625" style="1"/>
    <col min="7169" max="7169" width="77.28515625" style="1" customWidth="1"/>
    <col min="7170" max="7170" width="12.28515625" style="1" customWidth="1"/>
    <col min="7171" max="7174" width="0" style="1" hidden="1" customWidth="1"/>
    <col min="7175" max="7175" width="28.140625" style="1" customWidth="1"/>
    <col min="7176" max="7176" width="31.28515625" style="1" customWidth="1"/>
    <col min="7177" max="7177" width="36.140625" style="1" customWidth="1"/>
    <col min="7178" max="7424" width="9.140625" style="1"/>
    <col min="7425" max="7425" width="77.28515625" style="1" customWidth="1"/>
    <col min="7426" max="7426" width="12.28515625" style="1" customWidth="1"/>
    <col min="7427" max="7430" width="0" style="1" hidden="1" customWidth="1"/>
    <col min="7431" max="7431" width="28.140625" style="1" customWidth="1"/>
    <col min="7432" max="7432" width="31.28515625" style="1" customWidth="1"/>
    <col min="7433" max="7433" width="36.140625" style="1" customWidth="1"/>
    <col min="7434" max="7680" width="9.140625" style="1"/>
    <col min="7681" max="7681" width="77.28515625" style="1" customWidth="1"/>
    <col min="7682" max="7682" width="12.28515625" style="1" customWidth="1"/>
    <col min="7683" max="7686" width="0" style="1" hidden="1" customWidth="1"/>
    <col min="7687" max="7687" width="28.140625" style="1" customWidth="1"/>
    <col min="7688" max="7688" width="31.28515625" style="1" customWidth="1"/>
    <col min="7689" max="7689" width="36.140625" style="1" customWidth="1"/>
    <col min="7690" max="7936" width="9.140625" style="1"/>
    <col min="7937" max="7937" width="77.28515625" style="1" customWidth="1"/>
    <col min="7938" max="7938" width="12.28515625" style="1" customWidth="1"/>
    <col min="7939" max="7942" width="0" style="1" hidden="1" customWidth="1"/>
    <col min="7943" max="7943" width="28.140625" style="1" customWidth="1"/>
    <col min="7944" max="7944" width="31.28515625" style="1" customWidth="1"/>
    <col min="7945" max="7945" width="36.140625" style="1" customWidth="1"/>
    <col min="7946" max="8192" width="9.140625" style="1"/>
    <col min="8193" max="8193" width="77.28515625" style="1" customWidth="1"/>
    <col min="8194" max="8194" width="12.28515625" style="1" customWidth="1"/>
    <col min="8195" max="8198" width="0" style="1" hidden="1" customWidth="1"/>
    <col min="8199" max="8199" width="28.140625" style="1" customWidth="1"/>
    <col min="8200" max="8200" width="31.28515625" style="1" customWidth="1"/>
    <col min="8201" max="8201" width="36.140625" style="1" customWidth="1"/>
    <col min="8202" max="8448" width="9.140625" style="1"/>
    <col min="8449" max="8449" width="77.28515625" style="1" customWidth="1"/>
    <col min="8450" max="8450" width="12.28515625" style="1" customWidth="1"/>
    <col min="8451" max="8454" width="0" style="1" hidden="1" customWidth="1"/>
    <col min="8455" max="8455" width="28.140625" style="1" customWidth="1"/>
    <col min="8456" max="8456" width="31.28515625" style="1" customWidth="1"/>
    <col min="8457" max="8457" width="36.140625" style="1" customWidth="1"/>
    <col min="8458" max="8704" width="9.140625" style="1"/>
    <col min="8705" max="8705" width="77.28515625" style="1" customWidth="1"/>
    <col min="8706" max="8706" width="12.28515625" style="1" customWidth="1"/>
    <col min="8707" max="8710" width="0" style="1" hidden="1" customWidth="1"/>
    <col min="8711" max="8711" width="28.140625" style="1" customWidth="1"/>
    <col min="8712" max="8712" width="31.28515625" style="1" customWidth="1"/>
    <col min="8713" max="8713" width="36.140625" style="1" customWidth="1"/>
    <col min="8714" max="8960" width="9.140625" style="1"/>
    <col min="8961" max="8961" width="77.28515625" style="1" customWidth="1"/>
    <col min="8962" max="8962" width="12.28515625" style="1" customWidth="1"/>
    <col min="8963" max="8966" width="0" style="1" hidden="1" customWidth="1"/>
    <col min="8967" max="8967" width="28.140625" style="1" customWidth="1"/>
    <col min="8968" max="8968" width="31.28515625" style="1" customWidth="1"/>
    <col min="8969" max="8969" width="36.140625" style="1" customWidth="1"/>
    <col min="8970" max="9216" width="9.140625" style="1"/>
    <col min="9217" max="9217" width="77.28515625" style="1" customWidth="1"/>
    <col min="9218" max="9218" width="12.28515625" style="1" customWidth="1"/>
    <col min="9219" max="9222" width="0" style="1" hidden="1" customWidth="1"/>
    <col min="9223" max="9223" width="28.140625" style="1" customWidth="1"/>
    <col min="9224" max="9224" width="31.28515625" style="1" customWidth="1"/>
    <col min="9225" max="9225" width="36.140625" style="1" customWidth="1"/>
    <col min="9226" max="9472" width="9.140625" style="1"/>
    <col min="9473" max="9473" width="77.28515625" style="1" customWidth="1"/>
    <col min="9474" max="9474" width="12.28515625" style="1" customWidth="1"/>
    <col min="9475" max="9478" width="0" style="1" hidden="1" customWidth="1"/>
    <col min="9479" max="9479" width="28.140625" style="1" customWidth="1"/>
    <col min="9480" max="9480" width="31.28515625" style="1" customWidth="1"/>
    <col min="9481" max="9481" width="36.140625" style="1" customWidth="1"/>
    <col min="9482" max="9728" width="9.140625" style="1"/>
    <col min="9729" max="9729" width="77.28515625" style="1" customWidth="1"/>
    <col min="9730" max="9730" width="12.28515625" style="1" customWidth="1"/>
    <col min="9731" max="9734" width="0" style="1" hidden="1" customWidth="1"/>
    <col min="9735" max="9735" width="28.140625" style="1" customWidth="1"/>
    <col min="9736" max="9736" width="31.28515625" style="1" customWidth="1"/>
    <col min="9737" max="9737" width="36.140625" style="1" customWidth="1"/>
    <col min="9738" max="9984" width="9.140625" style="1"/>
    <col min="9985" max="9985" width="77.28515625" style="1" customWidth="1"/>
    <col min="9986" max="9986" width="12.28515625" style="1" customWidth="1"/>
    <col min="9987" max="9990" width="0" style="1" hidden="1" customWidth="1"/>
    <col min="9991" max="9991" width="28.140625" style="1" customWidth="1"/>
    <col min="9992" max="9992" width="31.28515625" style="1" customWidth="1"/>
    <col min="9993" max="9993" width="36.140625" style="1" customWidth="1"/>
    <col min="9994" max="10240" width="9.140625" style="1"/>
    <col min="10241" max="10241" width="77.28515625" style="1" customWidth="1"/>
    <col min="10242" max="10242" width="12.28515625" style="1" customWidth="1"/>
    <col min="10243" max="10246" width="0" style="1" hidden="1" customWidth="1"/>
    <col min="10247" max="10247" width="28.140625" style="1" customWidth="1"/>
    <col min="10248" max="10248" width="31.28515625" style="1" customWidth="1"/>
    <col min="10249" max="10249" width="36.140625" style="1" customWidth="1"/>
    <col min="10250" max="10496" width="9.140625" style="1"/>
    <col min="10497" max="10497" width="77.28515625" style="1" customWidth="1"/>
    <col min="10498" max="10498" width="12.28515625" style="1" customWidth="1"/>
    <col min="10499" max="10502" width="0" style="1" hidden="1" customWidth="1"/>
    <col min="10503" max="10503" width="28.140625" style="1" customWidth="1"/>
    <col min="10504" max="10504" width="31.28515625" style="1" customWidth="1"/>
    <col min="10505" max="10505" width="36.140625" style="1" customWidth="1"/>
    <col min="10506" max="10752" width="9.140625" style="1"/>
    <col min="10753" max="10753" width="77.28515625" style="1" customWidth="1"/>
    <col min="10754" max="10754" width="12.28515625" style="1" customWidth="1"/>
    <col min="10755" max="10758" width="0" style="1" hidden="1" customWidth="1"/>
    <col min="10759" max="10759" width="28.140625" style="1" customWidth="1"/>
    <col min="10760" max="10760" width="31.28515625" style="1" customWidth="1"/>
    <col min="10761" max="10761" width="36.140625" style="1" customWidth="1"/>
    <col min="10762" max="11008" width="9.140625" style="1"/>
    <col min="11009" max="11009" width="77.28515625" style="1" customWidth="1"/>
    <col min="11010" max="11010" width="12.28515625" style="1" customWidth="1"/>
    <col min="11011" max="11014" width="0" style="1" hidden="1" customWidth="1"/>
    <col min="11015" max="11015" width="28.140625" style="1" customWidth="1"/>
    <col min="11016" max="11016" width="31.28515625" style="1" customWidth="1"/>
    <col min="11017" max="11017" width="36.140625" style="1" customWidth="1"/>
    <col min="11018" max="11264" width="9.140625" style="1"/>
    <col min="11265" max="11265" width="77.28515625" style="1" customWidth="1"/>
    <col min="11266" max="11266" width="12.28515625" style="1" customWidth="1"/>
    <col min="11267" max="11270" width="0" style="1" hidden="1" customWidth="1"/>
    <col min="11271" max="11271" width="28.140625" style="1" customWidth="1"/>
    <col min="11272" max="11272" width="31.28515625" style="1" customWidth="1"/>
    <col min="11273" max="11273" width="36.140625" style="1" customWidth="1"/>
    <col min="11274" max="11520" width="9.140625" style="1"/>
    <col min="11521" max="11521" width="77.28515625" style="1" customWidth="1"/>
    <col min="11522" max="11522" width="12.28515625" style="1" customWidth="1"/>
    <col min="11523" max="11526" width="0" style="1" hidden="1" customWidth="1"/>
    <col min="11527" max="11527" width="28.140625" style="1" customWidth="1"/>
    <col min="11528" max="11528" width="31.28515625" style="1" customWidth="1"/>
    <col min="11529" max="11529" width="36.140625" style="1" customWidth="1"/>
    <col min="11530" max="11776" width="9.140625" style="1"/>
    <col min="11777" max="11777" width="77.28515625" style="1" customWidth="1"/>
    <col min="11778" max="11778" width="12.28515625" style="1" customWidth="1"/>
    <col min="11779" max="11782" width="0" style="1" hidden="1" customWidth="1"/>
    <col min="11783" max="11783" width="28.140625" style="1" customWidth="1"/>
    <col min="11784" max="11784" width="31.28515625" style="1" customWidth="1"/>
    <col min="11785" max="11785" width="36.140625" style="1" customWidth="1"/>
    <col min="11786" max="12032" width="9.140625" style="1"/>
    <col min="12033" max="12033" width="77.28515625" style="1" customWidth="1"/>
    <col min="12034" max="12034" width="12.28515625" style="1" customWidth="1"/>
    <col min="12035" max="12038" width="0" style="1" hidden="1" customWidth="1"/>
    <col min="12039" max="12039" width="28.140625" style="1" customWidth="1"/>
    <col min="12040" max="12040" width="31.28515625" style="1" customWidth="1"/>
    <col min="12041" max="12041" width="36.140625" style="1" customWidth="1"/>
    <col min="12042" max="12288" width="9.140625" style="1"/>
    <col min="12289" max="12289" width="77.28515625" style="1" customWidth="1"/>
    <col min="12290" max="12290" width="12.28515625" style="1" customWidth="1"/>
    <col min="12291" max="12294" width="0" style="1" hidden="1" customWidth="1"/>
    <col min="12295" max="12295" width="28.140625" style="1" customWidth="1"/>
    <col min="12296" max="12296" width="31.28515625" style="1" customWidth="1"/>
    <col min="12297" max="12297" width="36.140625" style="1" customWidth="1"/>
    <col min="12298" max="12544" width="9.140625" style="1"/>
    <col min="12545" max="12545" width="77.28515625" style="1" customWidth="1"/>
    <col min="12546" max="12546" width="12.28515625" style="1" customWidth="1"/>
    <col min="12547" max="12550" width="0" style="1" hidden="1" customWidth="1"/>
    <col min="12551" max="12551" width="28.140625" style="1" customWidth="1"/>
    <col min="12552" max="12552" width="31.28515625" style="1" customWidth="1"/>
    <col min="12553" max="12553" width="36.140625" style="1" customWidth="1"/>
    <col min="12554" max="12800" width="9.140625" style="1"/>
    <col min="12801" max="12801" width="77.28515625" style="1" customWidth="1"/>
    <col min="12802" max="12802" width="12.28515625" style="1" customWidth="1"/>
    <col min="12803" max="12806" width="0" style="1" hidden="1" customWidth="1"/>
    <col min="12807" max="12807" width="28.140625" style="1" customWidth="1"/>
    <col min="12808" max="12808" width="31.28515625" style="1" customWidth="1"/>
    <col min="12809" max="12809" width="36.140625" style="1" customWidth="1"/>
    <col min="12810" max="13056" width="9.140625" style="1"/>
    <col min="13057" max="13057" width="77.28515625" style="1" customWidth="1"/>
    <col min="13058" max="13058" width="12.28515625" style="1" customWidth="1"/>
    <col min="13059" max="13062" width="0" style="1" hidden="1" customWidth="1"/>
    <col min="13063" max="13063" width="28.140625" style="1" customWidth="1"/>
    <col min="13064" max="13064" width="31.28515625" style="1" customWidth="1"/>
    <col min="13065" max="13065" width="36.140625" style="1" customWidth="1"/>
    <col min="13066" max="13312" width="9.140625" style="1"/>
    <col min="13313" max="13313" width="77.28515625" style="1" customWidth="1"/>
    <col min="13314" max="13314" width="12.28515625" style="1" customWidth="1"/>
    <col min="13315" max="13318" width="0" style="1" hidden="1" customWidth="1"/>
    <col min="13319" max="13319" width="28.140625" style="1" customWidth="1"/>
    <col min="13320" max="13320" width="31.28515625" style="1" customWidth="1"/>
    <col min="13321" max="13321" width="36.140625" style="1" customWidth="1"/>
    <col min="13322" max="13568" width="9.140625" style="1"/>
    <col min="13569" max="13569" width="77.28515625" style="1" customWidth="1"/>
    <col min="13570" max="13570" width="12.28515625" style="1" customWidth="1"/>
    <col min="13571" max="13574" width="0" style="1" hidden="1" customWidth="1"/>
    <col min="13575" max="13575" width="28.140625" style="1" customWidth="1"/>
    <col min="13576" max="13576" width="31.28515625" style="1" customWidth="1"/>
    <col min="13577" max="13577" width="36.140625" style="1" customWidth="1"/>
    <col min="13578" max="13824" width="9.140625" style="1"/>
    <col min="13825" max="13825" width="77.28515625" style="1" customWidth="1"/>
    <col min="13826" max="13826" width="12.28515625" style="1" customWidth="1"/>
    <col min="13827" max="13830" width="0" style="1" hidden="1" customWidth="1"/>
    <col min="13831" max="13831" width="28.140625" style="1" customWidth="1"/>
    <col min="13832" max="13832" width="31.28515625" style="1" customWidth="1"/>
    <col min="13833" max="13833" width="36.140625" style="1" customWidth="1"/>
    <col min="13834" max="14080" width="9.140625" style="1"/>
    <col min="14081" max="14081" width="77.28515625" style="1" customWidth="1"/>
    <col min="14082" max="14082" width="12.28515625" style="1" customWidth="1"/>
    <col min="14083" max="14086" width="0" style="1" hidden="1" customWidth="1"/>
    <col min="14087" max="14087" width="28.140625" style="1" customWidth="1"/>
    <col min="14088" max="14088" width="31.28515625" style="1" customWidth="1"/>
    <col min="14089" max="14089" width="36.140625" style="1" customWidth="1"/>
    <col min="14090" max="14336" width="9.140625" style="1"/>
    <col min="14337" max="14337" width="77.28515625" style="1" customWidth="1"/>
    <col min="14338" max="14338" width="12.28515625" style="1" customWidth="1"/>
    <col min="14339" max="14342" width="0" style="1" hidden="1" customWidth="1"/>
    <col min="14343" max="14343" width="28.140625" style="1" customWidth="1"/>
    <col min="14344" max="14344" width="31.28515625" style="1" customWidth="1"/>
    <col min="14345" max="14345" width="36.140625" style="1" customWidth="1"/>
    <col min="14346" max="14592" width="9.140625" style="1"/>
    <col min="14593" max="14593" width="77.28515625" style="1" customWidth="1"/>
    <col min="14594" max="14594" width="12.28515625" style="1" customWidth="1"/>
    <col min="14595" max="14598" width="0" style="1" hidden="1" customWidth="1"/>
    <col min="14599" max="14599" width="28.140625" style="1" customWidth="1"/>
    <col min="14600" max="14600" width="31.28515625" style="1" customWidth="1"/>
    <col min="14601" max="14601" width="36.140625" style="1" customWidth="1"/>
    <col min="14602" max="14848" width="9.140625" style="1"/>
    <col min="14849" max="14849" width="77.28515625" style="1" customWidth="1"/>
    <col min="14850" max="14850" width="12.28515625" style="1" customWidth="1"/>
    <col min="14851" max="14854" width="0" style="1" hidden="1" customWidth="1"/>
    <col min="14855" max="14855" width="28.140625" style="1" customWidth="1"/>
    <col min="14856" max="14856" width="31.28515625" style="1" customWidth="1"/>
    <col min="14857" max="14857" width="36.140625" style="1" customWidth="1"/>
    <col min="14858" max="15104" width="9.140625" style="1"/>
    <col min="15105" max="15105" width="77.28515625" style="1" customWidth="1"/>
    <col min="15106" max="15106" width="12.28515625" style="1" customWidth="1"/>
    <col min="15107" max="15110" width="0" style="1" hidden="1" customWidth="1"/>
    <col min="15111" max="15111" width="28.140625" style="1" customWidth="1"/>
    <col min="15112" max="15112" width="31.28515625" style="1" customWidth="1"/>
    <col min="15113" max="15113" width="36.140625" style="1" customWidth="1"/>
    <col min="15114" max="15360" width="9.140625" style="1"/>
    <col min="15361" max="15361" width="77.28515625" style="1" customWidth="1"/>
    <col min="15362" max="15362" width="12.28515625" style="1" customWidth="1"/>
    <col min="15363" max="15366" width="0" style="1" hidden="1" customWidth="1"/>
    <col min="15367" max="15367" width="28.140625" style="1" customWidth="1"/>
    <col min="15368" max="15368" width="31.28515625" style="1" customWidth="1"/>
    <col min="15369" max="15369" width="36.140625" style="1" customWidth="1"/>
    <col min="15370" max="15616" width="9.140625" style="1"/>
    <col min="15617" max="15617" width="77.28515625" style="1" customWidth="1"/>
    <col min="15618" max="15618" width="12.28515625" style="1" customWidth="1"/>
    <col min="15619" max="15622" width="0" style="1" hidden="1" customWidth="1"/>
    <col min="15623" max="15623" width="28.140625" style="1" customWidth="1"/>
    <col min="15624" max="15624" width="31.28515625" style="1" customWidth="1"/>
    <col min="15625" max="15625" width="36.140625" style="1" customWidth="1"/>
    <col min="15626" max="15872" width="9.140625" style="1"/>
    <col min="15873" max="15873" width="77.28515625" style="1" customWidth="1"/>
    <col min="15874" max="15874" width="12.28515625" style="1" customWidth="1"/>
    <col min="15875" max="15878" width="0" style="1" hidden="1" customWidth="1"/>
    <col min="15879" max="15879" width="28.140625" style="1" customWidth="1"/>
    <col min="15880" max="15880" width="31.28515625" style="1" customWidth="1"/>
    <col min="15881" max="15881" width="36.140625" style="1" customWidth="1"/>
    <col min="15882" max="16128" width="9.140625" style="1"/>
    <col min="16129" max="16129" width="77.28515625" style="1" customWidth="1"/>
    <col min="16130" max="16130" width="12.28515625" style="1" customWidth="1"/>
    <col min="16131" max="16134" width="0" style="1" hidden="1" customWidth="1"/>
    <col min="16135" max="16135" width="28.140625" style="1" customWidth="1"/>
    <col min="16136" max="16136" width="31.28515625" style="1" customWidth="1"/>
    <col min="16137" max="16137" width="36.140625" style="1" customWidth="1"/>
    <col min="16138" max="16384" width="9.140625" style="1"/>
  </cols>
  <sheetData>
    <row r="1" spans="1:9" ht="77.25" customHeight="1" x14ac:dyDescent="0.2">
      <c r="A1" s="55" t="s">
        <v>66</v>
      </c>
      <c r="B1" s="55"/>
      <c r="C1" s="55"/>
      <c r="D1" s="55"/>
      <c r="E1" s="55"/>
      <c r="F1" s="55"/>
      <c r="G1" s="55"/>
      <c r="H1" s="55"/>
      <c r="I1" s="55"/>
    </row>
    <row r="2" spans="1:9" ht="246" customHeight="1" x14ac:dyDescent="0.2">
      <c r="A2" s="3" t="s">
        <v>1</v>
      </c>
      <c r="B2" s="4" t="s">
        <v>2</v>
      </c>
      <c r="C2" s="4" t="s">
        <v>67</v>
      </c>
      <c r="D2" s="91" t="s">
        <v>68</v>
      </c>
      <c r="E2" s="91" t="s">
        <v>69</v>
      </c>
      <c r="F2" s="91" t="s">
        <v>70</v>
      </c>
      <c r="G2" s="5" t="s">
        <v>71</v>
      </c>
      <c r="H2" s="6" t="s">
        <v>72</v>
      </c>
      <c r="I2" s="6" t="s">
        <v>6</v>
      </c>
    </row>
    <row r="3" spans="1:9" ht="21" customHeight="1" thickBot="1" x14ac:dyDescent="0.25">
      <c r="A3" s="7" t="s">
        <v>7</v>
      </c>
      <c r="B3" s="7"/>
      <c r="C3" s="7"/>
      <c r="D3" s="7"/>
      <c r="E3" s="7"/>
      <c r="F3" s="7"/>
      <c r="G3" s="7"/>
      <c r="H3" s="7"/>
      <c r="I3" s="7"/>
    </row>
    <row r="4" spans="1:9" ht="21" thickBot="1" x14ac:dyDescent="0.25">
      <c r="A4" s="92" t="s">
        <v>8</v>
      </c>
      <c r="B4" s="93"/>
      <c r="C4" s="93"/>
      <c r="D4" s="93"/>
      <c r="E4" s="93"/>
      <c r="F4" s="93"/>
      <c r="G4" s="93"/>
      <c r="H4" s="93"/>
      <c r="I4" s="94"/>
    </row>
    <row r="5" spans="1:9" ht="27" customHeight="1" x14ac:dyDescent="0.2">
      <c r="A5" s="28" t="s">
        <v>9</v>
      </c>
      <c r="B5" s="41">
        <v>21</v>
      </c>
      <c r="C5" s="29">
        <v>52500</v>
      </c>
      <c r="D5" s="29">
        <f>C5*25/100</f>
        <v>13125</v>
      </c>
      <c r="E5" s="29">
        <f>C5*50/100</f>
        <v>26250</v>
      </c>
      <c r="F5" s="95">
        <f>C5*30/100</f>
        <v>15750</v>
      </c>
      <c r="G5" s="96">
        <v>55000</v>
      </c>
      <c r="H5" s="97">
        <v>72150</v>
      </c>
      <c r="I5" s="98">
        <v>58500</v>
      </c>
    </row>
    <row r="6" spans="1:9" ht="43.5" customHeight="1" x14ac:dyDescent="0.2">
      <c r="A6" s="32" t="s">
        <v>13</v>
      </c>
      <c r="B6" s="15">
        <v>21</v>
      </c>
      <c r="C6" s="16">
        <v>54600</v>
      </c>
      <c r="D6" s="16">
        <f>C6*25/100</f>
        <v>13650</v>
      </c>
      <c r="E6" s="16">
        <f>C6*50/100</f>
        <v>27300</v>
      </c>
      <c r="F6" s="72">
        <f>C6*30/100</f>
        <v>16380</v>
      </c>
      <c r="G6" s="99">
        <v>55550</v>
      </c>
      <c r="H6" s="100">
        <v>72750</v>
      </c>
      <c r="I6" s="101">
        <v>59000</v>
      </c>
    </row>
    <row r="7" spans="1:9" ht="43.5" customHeight="1" x14ac:dyDescent="0.2">
      <c r="A7" s="32" t="s">
        <v>14</v>
      </c>
      <c r="B7" s="15">
        <v>21</v>
      </c>
      <c r="C7" s="16"/>
      <c r="D7" s="16"/>
      <c r="E7" s="16"/>
      <c r="F7" s="72"/>
      <c r="G7" s="99">
        <v>58550</v>
      </c>
      <c r="H7" s="100">
        <v>76350</v>
      </c>
      <c r="I7" s="101">
        <v>62100</v>
      </c>
    </row>
    <row r="8" spans="1:9" ht="43.5" customHeight="1" x14ac:dyDescent="0.2">
      <c r="A8" s="32" t="s">
        <v>15</v>
      </c>
      <c r="B8" s="15">
        <v>21</v>
      </c>
      <c r="C8" s="16"/>
      <c r="D8" s="16"/>
      <c r="E8" s="16"/>
      <c r="F8" s="72"/>
      <c r="G8" s="99">
        <v>63000</v>
      </c>
      <c r="H8" s="100">
        <v>81750</v>
      </c>
      <c r="I8" s="101">
        <v>66800</v>
      </c>
    </row>
    <row r="9" spans="1:9" ht="47.25" customHeight="1" x14ac:dyDescent="0.2">
      <c r="A9" s="32" t="s">
        <v>16</v>
      </c>
      <c r="B9" s="18">
        <v>21</v>
      </c>
      <c r="C9" s="16">
        <v>58800</v>
      </c>
      <c r="D9" s="16">
        <f>C9*25/100</f>
        <v>14700</v>
      </c>
      <c r="E9" s="16">
        <f>C9*50/100</f>
        <v>29400</v>
      </c>
      <c r="F9" s="72">
        <f>C9*30/100</f>
        <v>17640</v>
      </c>
      <c r="G9" s="99">
        <v>81000</v>
      </c>
      <c r="H9" s="100">
        <v>103350</v>
      </c>
      <c r="I9" s="101">
        <v>85500</v>
      </c>
    </row>
    <row r="10" spans="1:9" ht="56.25" customHeight="1" x14ac:dyDescent="0.2">
      <c r="A10" s="32" t="s">
        <v>73</v>
      </c>
      <c r="B10" s="18">
        <v>21</v>
      </c>
      <c r="C10" s="16"/>
      <c r="D10" s="16"/>
      <c r="E10" s="16"/>
      <c r="F10" s="72"/>
      <c r="G10" s="99">
        <v>79650</v>
      </c>
      <c r="H10" s="100">
        <v>101700</v>
      </c>
      <c r="I10" s="101">
        <v>84100</v>
      </c>
    </row>
    <row r="11" spans="1:9" ht="26.25" customHeight="1" x14ac:dyDescent="0.2">
      <c r="A11" s="32" t="s">
        <v>24</v>
      </c>
      <c r="B11" s="18">
        <v>21</v>
      </c>
      <c r="C11" s="16"/>
      <c r="D11" s="16"/>
      <c r="E11" s="16"/>
      <c r="F11" s="72"/>
      <c r="G11" s="99">
        <v>99300</v>
      </c>
      <c r="H11" s="100">
        <v>125250</v>
      </c>
      <c r="I11" s="101">
        <v>104500</v>
      </c>
    </row>
    <row r="12" spans="1:9" ht="41.25" customHeight="1" thickBot="1" x14ac:dyDescent="0.25">
      <c r="A12" s="32" t="s">
        <v>19</v>
      </c>
      <c r="B12" s="15">
        <v>21</v>
      </c>
      <c r="C12" s="16">
        <v>60900</v>
      </c>
      <c r="D12" s="16">
        <f>C12*25/100</f>
        <v>15225</v>
      </c>
      <c r="E12" s="16">
        <f>C12*50/100</f>
        <v>30450</v>
      </c>
      <c r="F12" s="72">
        <f>C12*30/100</f>
        <v>18270</v>
      </c>
      <c r="G12" s="99">
        <v>114400</v>
      </c>
      <c r="H12" s="100">
        <v>143400</v>
      </c>
      <c r="I12" s="101">
        <v>120200</v>
      </c>
    </row>
    <row r="13" spans="1:9" ht="21" thickBot="1" x14ac:dyDescent="0.25">
      <c r="A13" s="35" t="s">
        <v>20</v>
      </c>
      <c r="B13" s="36"/>
      <c r="C13" s="36"/>
      <c r="D13" s="36"/>
      <c r="E13" s="36"/>
      <c r="F13" s="36"/>
      <c r="G13" s="36"/>
      <c r="H13" s="36"/>
      <c r="I13" s="37"/>
    </row>
    <row r="14" spans="1:9" ht="24" customHeight="1" x14ac:dyDescent="0.3">
      <c r="A14" s="28" t="s">
        <v>9</v>
      </c>
      <c r="B14" s="29">
        <v>21</v>
      </c>
      <c r="C14" s="30">
        <v>50100</v>
      </c>
      <c r="D14" s="29">
        <f>C14*25/100</f>
        <v>12525</v>
      </c>
      <c r="E14" s="29">
        <f>C14*50/100</f>
        <v>25050</v>
      </c>
      <c r="F14" s="95">
        <f>C14*30/100</f>
        <v>15030</v>
      </c>
      <c r="G14" s="99">
        <v>41550</v>
      </c>
      <c r="H14" s="100">
        <v>55950</v>
      </c>
      <c r="I14" s="101">
        <v>44400</v>
      </c>
    </row>
    <row r="15" spans="1:9" ht="40.5" x14ac:dyDescent="0.3">
      <c r="A15" s="32" t="s">
        <v>22</v>
      </c>
      <c r="B15" s="16">
        <v>21</v>
      </c>
      <c r="C15" s="39">
        <v>52400</v>
      </c>
      <c r="D15" s="16">
        <f>C15*25/100</f>
        <v>13100</v>
      </c>
      <c r="E15" s="16">
        <f>C15*50/100</f>
        <v>26200</v>
      </c>
      <c r="F15" s="72">
        <f>C15*30/100</f>
        <v>15720</v>
      </c>
      <c r="G15" s="99">
        <v>45700</v>
      </c>
      <c r="H15" s="100">
        <v>61000</v>
      </c>
      <c r="I15" s="101">
        <v>48800</v>
      </c>
    </row>
    <row r="16" spans="1:9" ht="20.25" x14ac:dyDescent="0.3">
      <c r="A16" s="32" t="s">
        <v>74</v>
      </c>
      <c r="B16" s="33">
        <v>21</v>
      </c>
      <c r="C16" s="76"/>
      <c r="D16" s="33"/>
      <c r="E16" s="33"/>
      <c r="F16" s="102"/>
      <c r="G16" s="99">
        <v>62150</v>
      </c>
      <c r="H16" s="100">
        <v>80050</v>
      </c>
      <c r="I16" s="101">
        <v>65750</v>
      </c>
    </row>
    <row r="17" spans="1:9" ht="24" customHeight="1" thickBot="1" x14ac:dyDescent="0.35">
      <c r="A17" s="34" t="s">
        <v>24</v>
      </c>
      <c r="B17" s="33">
        <v>21</v>
      </c>
      <c r="C17" s="76">
        <v>59400</v>
      </c>
      <c r="D17" s="33">
        <f>C17*25/100</f>
        <v>14850</v>
      </c>
      <c r="E17" s="33">
        <f>C17*50/100</f>
        <v>29700</v>
      </c>
      <c r="F17" s="102">
        <f>C17*30/100</f>
        <v>17820</v>
      </c>
      <c r="G17" s="99">
        <v>63000</v>
      </c>
      <c r="H17" s="100">
        <v>81650</v>
      </c>
      <c r="I17" s="101">
        <v>66700</v>
      </c>
    </row>
    <row r="18" spans="1:9" ht="24" customHeight="1" thickBot="1" x14ac:dyDescent="0.25">
      <c r="A18" s="92" t="s">
        <v>25</v>
      </c>
      <c r="B18" s="93"/>
      <c r="C18" s="93"/>
      <c r="D18" s="93"/>
      <c r="E18" s="93"/>
      <c r="F18" s="93"/>
      <c r="G18" s="93"/>
      <c r="H18" s="93"/>
      <c r="I18" s="94"/>
    </row>
    <row r="19" spans="1:9" ht="24" customHeight="1" x14ac:dyDescent="0.3">
      <c r="A19" s="28" t="s">
        <v>26</v>
      </c>
      <c r="B19" s="29">
        <v>21</v>
      </c>
      <c r="C19" s="30"/>
      <c r="D19" s="29"/>
      <c r="E19" s="29"/>
      <c r="F19" s="29"/>
      <c r="G19" s="103">
        <v>42050</v>
      </c>
      <c r="H19" s="103">
        <v>56550</v>
      </c>
      <c r="I19" s="103">
        <v>44950</v>
      </c>
    </row>
    <row r="20" spans="1:9" ht="43.5" customHeight="1" x14ac:dyDescent="0.3">
      <c r="A20" s="32" t="s">
        <v>28</v>
      </c>
      <c r="B20" s="16">
        <v>21</v>
      </c>
      <c r="C20" s="39"/>
      <c r="D20" s="16"/>
      <c r="E20" s="16"/>
      <c r="F20" s="16"/>
      <c r="G20" s="104">
        <v>45700</v>
      </c>
      <c r="H20" s="104">
        <v>60900</v>
      </c>
      <c r="I20" s="104">
        <v>48800</v>
      </c>
    </row>
    <row r="21" spans="1:9" ht="37.5" customHeight="1" thickBot="1" x14ac:dyDescent="0.35">
      <c r="A21" s="32" t="s">
        <v>29</v>
      </c>
      <c r="B21" s="16">
        <v>21</v>
      </c>
      <c r="C21" s="39"/>
      <c r="D21" s="16"/>
      <c r="E21" s="16"/>
      <c r="F21" s="16"/>
      <c r="G21" s="104">
        <v>60100</v>
      </c>
      <c r="H21" s="104">
        <v>78200</v>
      </c>
      <c r="I21" s="104">
        <v>63700</v>
      </c>
    </row>
    <row r="22" spans="1:9" ht="21" thickBot="1" x14ac:dyDescent="0.25">
      <c r="A22" s="35" t="s">
        <v>31</v>
      </c>
      <c r="B22" s="36"/>
      <c r="C22" s="36"/>
      <c r="D22" s="36"/>
      <c r="E22" s="36"/>
      <c r="F22" s="36"/>
      <c r="G22" s="36"/>
      <c r="H22" s="36"/>
      <c r="I22" s="37"/>
    </row>
    <row r="23" spans="1:9" ht="24" customHeight="1" x14ac:dyDescent="0.3">
      <c r="A23" s="28" t="s">
        <v>9</v>
      </c>
      <c r="B23" s="30">
        <v>21</v>
      </c>
      <c r="C23" s="29">
        <v>50500</v>
      </c>
      <c r="D23" s="29">
        <f>C23*25/100</f>
        <v>12625</v>
      </c>
      <c r="E23" s="29">
        <f>C23*50/100</f>
        <v>25250</v>
      </c>
      <c r="F23" s="95">
        <f>C23*30/100</f>
        <v>15150</v>
      </c>
      <c r="G23" s="105">
        <v>45800</v>
      </c>
      <c r="H23" s="106">
        <v>61050</v>
      </c>
      <c r="I23" s="107">
        <v>48850</v>
      </c>
    </row>
    <row r="24" spans="1:9" ht="38.25" customHeight="1" x14ac:dyDescent="0.3">
      <c r="A24" s="28" t="s">
        <v>59</v>
      </c>
      <c r="B24" s="30">
        <v>21</v>
      </c>
      <c r="C24" s="29"/>
      <c r="D24" s="29"/>
      <c r="E24" s="29"/>
      <c r="F24" s="95"/>
      <c r="G24" s="108">
        <v>63000</v>
      </c>
      <c r="H24" s="103">
        <v>81700</v>
      </c>
      <c r="I24" s="109">
        <v>66700</v>
      </c>
    </row>
    <row r="25" spans="1:9" ht="24" customHeight="1" x14ac:dyDescent="0.3">
      <c r="A25" s="28" t="s">
        <v>24</v>
      </c>
      <c r="B25" s="30">
        <v>21</v>
      </c>
      <c r="C25" s="29"/>
      <c r="D25" s="29"/>
      <c r="E25" s="29"/>
      <c r="F25" s="95"/>
      <c r="G25" s="108">
        <v>99300</v>
      </c>
      <c r="H25" s="103">
        <v>125250</v>
      </c>
      <c r="I25" s="109">
        <v>104500</v>
      </c>
    </row>
    <row r="26" spans="1:9" ht="24" customHeight="1" x14ac:dyDescent="0.3">
      <c r="A26" s="28" t="s">
        <v>60</v>
      </c>
      <c r="B26" s="30">
        <v>21</v>
      </c>
      <c r="C26" s="29"/>
      <c r="D26" s="29"/>
      <c r="E26" s="29"/>
      <c r="F26" s="95"/>
      <c r="G26" s="108">
        <v>114400</v>
      </c>
      <c r="H26" s="103">
        <v>143400</v>
      </c>
      <c r="I26" s="109">
        <v>120200</v>
      </c>
    </row>
    <row r="27" spans="1:9" ht="37.5" customHeight="1" x14ac:dyDescent="0.3">
      <c r="A27" s="32" t="s">
        <v>32</v>
      </c>
      <c r="B27" s="39">
        <v>21</v>
      </c>
      <c r="C27" s="16">
        <v>57600</v>
      </c>
      <c r="D27" s="16">
        <f>C27*25/100</f>
        <v>14400</v>
      </c>
      <c r="E27" s="16">
        <f>C27*50/100</f>
        <v>28800</v>
      </c>
      <c r="F27" s="72">
        <f>C27*30/100</f>
        <v>17280</v>
      </c>
      <c r="G27" s="110">
        <v>56500</v>
      </c>
      <c r="H27" s="104">
        <v>73900</v>
      </c>
      <c r="I27" s="111">
        <v>59950</v>
      </c>
    </row>
    <row r="28" spans="1:9" ht="41.25" thickBot="1" x14ac:dyDescent="0.35">
      <c r="A28" s="32" t="s">
        <v>75</v>
      </c>
      <c r="B28" s="39">
        <v>21</v>
      </c>
      <c r="C28" s="16">
        <v>57600</v>
      </c>
      <c r="D28" s="16">
        <f>C28*25/100</f>
        <v>14400</v>
      </c>
      <c r="E28" s="16">
        <f>C28*50/100</f>
        <v>28800</v>
      </c>
      <c r="F28" s="72">
        <f>C28*30/100</f>
        <v>17280</v>
      </c>
      <c r="G28" s="110">
        <v>79700</v>
      </c>
      <c r="H28" s="104">
        <v>101700</v>
      </c>
      <c r="I28" s="111">
        <v>84100</v>
      </c>
    </row>
    <row r="29" spans="1:9" ht="21" thickBot="1" x14ac:dyDescent="0.25">
      <c r="A29" s="35" t="s">
        <v>33</v>
      </c>
      <c r="B29" s="36"/>
      <c r="C29" s="36"/>
      <c r="D29" s="36"/>
      <c r="E29" s="36"/>
      <c r="F29" s="36"/>
      <c r="G29" s="36"/>
      <c r="H29" s="36"/>
      <c r="I29" s="37"/>
    </row>
    <row r="30" spans="1:9" ht="24" customHeight="1" x14ac:dyDescent="0.3">
      <c r="A30" s="28" t="s">
        <v>9</v>
      </c>
      <c r="B30" s="30">
        <v>21</v>
      </c>
      <c r="C30" s="41">
        <v>53300</v>
      </c>
      <c r="D30" s="29">
        <f>C30*25/100</f>
        <v>13325</v>
      </c>
      <c r="E30" s="29">
        <f>C30*50/100</f>
        <v>26650</v>
      </c>
      <c r="F30" s="95">
        <f>C30*30/100</f>
        <v>15990</v>
      </c>
      <c r="G30" s="105">
        <v>47700</v>
      </c>
      <c r="H30" s="106">
        <v>63300</v>
      </c>
      <c r="I30" s="107">
        <v>50800</v>
      </c>
    </row>
    <row r="31" spans="1:9" ht="38.25" customHeight="1" x14ac:dyDescent="0.3">
      <c r="A31" s="28" t="s">
        <v>35</v>
      </c>
      <c r="B31" s="39">
        <v>21</v>
      </c>
      <c r="C31" s="15">
        <v>48000</v>
      </c>
      <c r="D31" s="16">
        <f>C31*25/100</f>
        <v>12000</v>
      </c>
      <c r="E31" s="16">
        <f>C31*50/100</f>
        <v>24000</v>
      </c>
      <c r="F31" s="72">
        <f>C31*30/100</f>
        <v>14400</v>
      </c>
      <c r="G31" s="110">
        <v>39950</v>
      </c>
      <c r="H31" s="104">
        <v>54050</v>
      </c>
      <c r="I31" s="111">
        <v>42800</v>
      </c>
    </row>
    <row r="32" spans="1:9" ht="38.25" customHeight="1" x14ac:dyDescent="0.2">
      <c r="A32" s="32" t="s">
        <v>13</v>
      </c>
      <c r="B32" s="15">
        <v>21</v>
      </c>
      <c r="C32" s="15"/>
      <c r="D32" s="16"/>
      <c r="E32" s="16"/>
      <c r="F32" s="72"/>
      <c r="G32" s="110">
        <v>53100</v>
      </c>
      <c r="H32" s="104">
        <v>69850</v>
      </c>
      <c r="I32" s="111">
        <v>56450</v>
      </c>
    </row>
    <row r="33" spans="1:9" ht="24" customHeight="1" x14ac:dyDescent="0.3">
      <c r="A33" s="32" t="s">
        <v>36</v>
      </c>
      <c r="B33" s="39">
        <v>21</v>
      </c>
      <c r="C33" s="15">
        <v>55900</v>
      </c>
      <c r="D33" s="16">
        <f>C33*25/100</f>
        <v>13975</v>
      </c>
      <c r="E33" s="16">
        <f>C33*50/100</f>
        <v>27950</v>
      </c>
      <c r="F33" s="72">
        <f>C33*30/100</f>
        <v>16770</v>
      </c>
      <c r="G33" s="110">
        <v>53150</v>
      </c>
      <c r="H33" s="104">
        <v>69900</v>
      </c>
      <c r="I33" s="111">
        <v>56550</v>
      </c>
    </row>
    <row r="34" spans="1:9" ht="40.5" x14ac:dyDescent="0.3">
      <c r="A34" s="32" t="s">
        <v>37</v>
      </c>
      <c r="B34" s="39">
        <v>21</v>
      </c>
      <c r="C34" s="15">
        <v>61100</v>
      </c>
      <c r="D34" s="16">
        <f>C34*25/100</f>
        <v>15275</v>
      </c>
      <c r="E34" s="16">
        <f>C34*50/100</f>
        <v>30550</v>
      </c>
      <c r="F34" s="72">
        <f>C34*30/100</f>
        <v>18330</v>
      </c>
      <c r="G34" s="110">
        <v>61900</v>
      </c>
      <c r="H34" s="104">
        <v>80400</v>
      </c>
      <c r="I34" s="111">
        <v>65600</v>
      </c>
    </row>
    <row r="35" spans="1:9" ht="40.5" x14ac:dyDescent="0.3">
      <c r="A35" s="32" t="s">
        <v>17</v>
      </c>
      <c r="B35" s="39">
        <v>21</v>
      </c>
      <c r="C35" s="15"/>
      <c r="D35" s="16"/>
      <c r="E35" s="16"/>
      <c r="F35" s="72"/>
      <c r="G35" s="110">
        <v>72150</v>
      </c>
      <c r="H35" s="104">
        <v>92700</v>
      </c>
      <c r="I35" s="111">
        <v>76250</v>
      </c>
    </row>
    <row r="36" spans="1:9" ht="20.25" x14ac:dyDescent="0.3">
      <c r="A36" s="32" t="s">
        <v>24</v>
      </c>
      <c r="B36" s="39">
        <v>21</v>
      </c>
      <c r="C36" s="15"/>
      <c r="D36" s="16"/>
      <c r="E36" s="16"/>
      <c r="F36" s="72"/>
      <c r="G36" s="110">
        <v>64850</v>
      </c>
      <c r="H36" s="104">
        <v>83900</v>
      </c>
      <c r="I36" s="111">
        <v>68650</v>
      </c>
    </row>
    <row r="37" spans="1:9" ht="21" thickBot="1" x14ac:dyDescent="0.35">
      <c r="A37" s="32" t="s">
        <v>60</v>
      </c>
      <c r="B37" s="39">
        <v>21</v>
      </c>
      <c r="C37" s="15"/>
      <c r="D37" s="16"/>
      <c r="E37" s="16"/>
      <c r="F37" s="72"/>
      <c r="G37" s="110">
        <v>79550</v>
      </c>
      <c r="H37" s="104">
        <v>101550</v>
      </c>
      <c r="I37" s="111">
        <v>83950</v>
      </c>
    </row>
    <row r="38" spans="1:9" ht="27" customHeight="1" thickBot="1" x14ac:dyDescent="0.25">
      <c r="A38" s="35" t="s">
        <v>38</v>
      </c>
      <c r="B38" s="36"/>
      <c r="C38" s="36"/>
      <c r="D38" s="36"/>
      <c r="E38" s="36"/>
      <c r="F38" s="36"/>
      <c r="G38" s="112"/>
      <c r="H38" s="112"/>
      <c r="I38" s="113"/>
    </row>
    <row r="39" spans="1:9" ht="27" customHeight="1" x14ac:dyDescent="0.2">
      <c r="A39" s="28" t="s">
        <v>9</v>
      </c>
      <c r="B39" s="29">
        <v>12</v>
      </c>
      <c r="C39" s="41">
        <v>22800</v>
      </c>
      <c r="D39" s="29">
        <f>C39*25/100</f>
        <v>5700</v>
      </c>
      <c r="E39" s="29">
        <f>C39*50/100</f>
        <v>11400</v>
      </c>
      <c r="F39" s="95">
        <f>C39*30/100</f>
        <v>6840</v>
      </c>
      <c r="G39" s="105">
        <v>24850</v>
      </c>
      <c r="H39" s="106">
        <v>31700</v>
      </c>
      <c r="I39" s="107">
        <v>26200</v>
      </c>
    </row>
    <row r="40" spans="1:9" ht="40.5" x14ac:dyDescent="0.2">
      <c r="A40" s="32" t="s">
        <v>22</v>
      </c>
      <c r="B40" s="16">
        <v>12</v>
      </c>
      <c r="C40" s="15">
        <v>24300</v>
      </c>
      <c r="D40" s="16">
        <f>C40*25/100</f>
        <v>6075</v>
      </c>
      <c r="E40" s="16">
        <f>C40*50/100</f>
        <v>12150</v>
      </c>
      <c r="F40" s="72">
        <f>C40*30/100</f>
        <v>7290</v>
      </c>
      <c r="G40" s="110">
        <v>27000</v>
      </c>
      <c r="H40" s="104">
        <v>34350</v>
      </c>
      <c r="I40" s="111">
        <v>28500</v>
      </c>
    </row>
    <row r="41" spans="1:9" ht="40.5" x14ac:dyDescent="0.2">
      <c r="A41" s="32" t="s">
        <v>15</v>
      </c>
      <c r="B41" s="16">
        <v>12</v>
      </c>
      <c r="C41" s="15">
        <v>27300</v>
      </c>
      <c r="D41" s="16">
        <f>C41*25/100</f>
        <v>6825</v>
      </c>
      <c r="E41" s="16">
        <f>C41*50/100</f>
        <v>13650</v>
      </c>
      <c r="F41" s="72">
        <f>C41*30/100</f>
        <v>8190</v>
      </c>
      <c r="G41" s="110">
        <v>31500</v>
      </c>
      <c r="H41" s="104">
        <v>39750</v>
      </c>
      <c r="I41" s="111">
        <v>33200</v>
      </c>
    </row>
    <row r="42" spans="1:9" ht="41.25" thickBot="1" x14ac:dyDescent="0.25">
      <c r="A42" s="32" t="s">
        <v>41</v>
      </c>
      <c r="B42" s="16">
        <v>12</v>
      </c>
      <c r="C42" s="15">
        <v>27300</v>
      </c>
      <c r="D42" s="16">
        <f>C42*25/100</f>
        <v>6825</v>
      </c>
      <c r="E42" s="16">
        <f>C42*50/100</f>
        <v>13650</v>
      </c>
      <c r="F42" s="72">
        <f>C42*30/100</f>
        <v>8190</v>
      </c>
      <c r="G42" s="110">
        <v>38400</v>
      </c>
      <c r="H42" s="104">
        <v>48000</v>
      </c>
      <c r="I42" s="111">
        <v>40350</v>
      </c>
    </row>
    <row r="43" spans="1:9" ht="21" thickBot="1" x14ac:dyDescent="0.35">
      <c r="A43" s="114" t="s">
        <v>43</v>
      </c>
      <c r="B43" s="115"/>
      <c r="C43" s="115"/>
      <c r="D43" s="115"/>
      <c r="E43" s="115"/>
      <c r="F43" s="115"/>
      <c r="G43" s="115"/>
      <c r="H43" s="115"/>
      <c r="I43" s="116"/>
    </row>
    <row r="44" spans="1:9" ht="24" customHeight="1" x14ac:dyDescent="0.3">
      <c r="A44" s="117" t="s">
        <v>44</v>
      </c>
      <c r="B44" s="29">
        <v>12</v>
      </c>
      <c r="C44" s="30">
        <v>19800</v>
      </c>
      <c r="D44" s="29">
        <f>C44*25/100</f>
        <v>4950</v>
      </c>
      <c r="E44" s="29">
        <f>C44*0.5</f>
        <v>9900</v>
      </c>
      <c r="F44" s="29">
        <f>C44*0.3</f>
        <v>5940</v>
      </c>
      <c r="G44" s="103">
        <v>18900</v>
      </c>
      <c r="H44" s="103">
        <v>24600</v>
      </c>
      <c r="I44" s="103">
        <v>20050</v>
      </c>
    </row>
    <row r="45" spans="1:9" ht="24" customHeight="1" x14ac:dyDescent="0.3">
      <c r="A45" s="32" t="s">
        <v>36</v>
      </c>
      <c r="B45" s="16">
        <v>12</v>
      </c>
      <c r="C45" s="39"/>
      <c r="D45" s="16"/>
      <c r="E45" s="16"/>
      <c r="F45" s="16"/>
      <c r="G45" s="104">
        <v>22250</v>
      </c>
      <c r="H45" s="104">
        <v>28650</v>
      </c>
      <c r="I45" s="104">
        <v>23550</v>
      </c>
    </row>
    <row r="46" spans="1:9" ht="24" customHeight="1" x14ac:dyDescent="0.3">
      <c r="A46" s="32" t="s">
        <v>24</v>
      </c>
      <c r="B46" s="16">
        <v>12</v>
      </c>
      <c r="C46" s="39"/>
      <c r="D46" s="16"/>
      <c r="E46" s="16"/>
      <c r="F46" s="16"/>
      <c r="G46" s="104">
        <v>25800</v>
      </c>
      <c r="H46" s="104">
        <v>32850</v>
      </c>
      <c r="I46" s="104">
        <v>27200</v>
      </c>
    </row>
    <row r="47" spans="1:9" ht="20.100000000000001" customHeight="1" x14ac:dyDescent="0.2"/>
    <row r="48" spans="1:9" ht="20.100000000000001" customHeight="1" x14ac:dyDescent="0.3">
      <c r="A48" s="52" t="s">
        <v>47</v>
      </c>
      <c r="E48" s="53" t="s">
        <v>48</v>
      </c>
      <c r="H48" s="120" t="s">
        <v>48</v>
      </c>
    </row>
    <row r="49" spans="1:9" ht="20.100000000000001" customHeight="1" x14ac:dyDescent="0.3">
      <c r="A49" s="52"/>
      <c r="F49" s="53" t="s">
        <v>76</v>
      </c>
      <c r="I49" s="120"/>
    </row>
    <row r="50" spans="1:9" ht="20.100000000000001" customHeight="1" x14ac:dyDescent="0.2"/>
    <row r="51" spans="1:9" ht="20.100000000000001" customHeight="1" x14ac:dyDescent="0.2"/>
    <row r="52" spans="1:9" ht="20.100000000000001" customHeight="1" x14ac:dyDescent="0.2"/>
    <row r="53" spans="1:9" ht="20.100000000000001" customHeight="1" x14ac:dyDescent="0.2"/>
    <row r="54" spans="1:9" ht="20.100000000000001" customHeight="1" x14ac:dyDescent="0.2"/>
    <row r="55" spans="1:9" ht="20.100000000000001" customHeight="1" x14ac:dyDescent="0.2"/>
    <row r="56" spans="1:9" ht="20.100000000000001" customHeight="1" x14ac:dyDescent="0.2"/>
    <row r="57" spans="1:9" ht="20.100000000000001" customHeight="1" x14ac:dyDescent="0.2"/>
    <row r="58" spans="1:9" ht="20.100000000000001" customHeight="1" x14ac:dyDescent="0.2"/>
  </sheetData>
  <mergeCells count="9">
    <mergeCell ref="A18:I18"/>
    <mergeCell ref="A22:I22"/>
    <mergeCell ref="A29:I29"/>
    <mergeCell ref="A38:I38"/>
    <mergeCell ref="A43:I43"/>
    <mergeCell ref="A1:I1"/>
    <mergeCell ref="A3:I3"/>
    <mergeCell ref="A4:I4"/>
    <mergeCell ref="A13:I13"/>
  </mergeCells>
  <dataValidations count="1">
    <dataValidation type="list" allowBlank="1" showInputMessage="1" showErrorMessage="1" sqref="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A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A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A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A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A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A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A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A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A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A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A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A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A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A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xr:uid="{5998DE79-4D44-4904-8D04-567F385BDF97}">
      <formula1>TYPEROOM_TXT</formula1>
    </dataValidation>
  </dataValidations>
  <pageMargins left="0.7" right="0.7" top="0.75" bottom="0.75" header="0.3" footer="0.3"/>
  <pageSetup paperSize="9" scale="48"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3FBF3-6015-45BC-AA50-96E4B8FA218A}">
  <sheetPr>
    <tabColor rgb="FF00B050"/>
  </sheetPr>
  <dimension ref="A1:E28"/>
  <sheetViews>
    <sheetView view="pageBreakPreview" zoomScaleNormal="100" zoomScaleSheetLayoutView="100" workbookViewId="0">
      <selection activeCell="J9" sqref="J9"/>
    </sheetView>
  </sheetViews>
  <sheetFormatPr defaultRowHeight="12.75" x14ac:dyDescent="0.2"/>
  <cols>
    <col min="1" max="1" width="69.42578125" style="121" customWidth="1"/>
    <col min="2" max="2" width="9.140625" style="145"/>
    <col min="3" max="3" width="30.42578125" style="145" customWidth="1"/>
    <col min="4" max="4" width="26" style="145" customWidth="1"/>
    <col min="5" max="5" width="9.140625" style="123"/>
    <col min="6" max="256" width="9.140625" style="121"/>
    <col min="257" max="257" width="69.42578125" style="121" customWidth="1"/>
    <col min="258" max="258" width="9.140625" style="121"/>
    <col min="259" max="259" width="30.42578125" style="121" customWidth="1"/>
    <col min="260" max="260" width="26" style="121" customWidth="1"/>
    <col min="261" max="512" width="9.140625" style="121"/>
    <col min="513" max="513" width="69.42578125" style="121" customWidth="1"/>
    <col min="514" max="514" width="9.140625" style="121"/>
    <col min="515" max="515" width="30.42578125" style="121" customWidth="1"/>
    <col min="516" max="516" width="26" style="121" customWidth="1"/>
    <col min="517" max="768" width="9.140625" style="121"/>
    <col min="769" max="769" width="69.42578125" style="121" customWidth="1"/>
    <col min="770" max="770" width="9.140625" style="121"/>
    <col min="771" max="771" width="30.42578125" style="121" customWidth="1"/>
    <col min="772" max="772" width="26" style="121" customWidth="1"/>
    <col min="773" max="1024" width="9.140625" style="121"/>
    <col min="1025" max="1025" width="69.42578125" style="121" customWidth="1"/>
    <col min="1026" max="1026" width="9.140625" style="121"/>
    <col min="1027" max="1027" width="30.42578125" style="121" customWidth="1"/>
    <col min="1028" max="1028" width="26" style="121" customWidth="1"/>
    <col min="1029" max="1280" width="9.140625" style="121"/>
    <col min="1281" max="1281" width="69.42578125" style="121" customWidth="1"/>
    <col min="1282" max="1282" width="9.140625" style="121"/>
    <col min="1283" max="1283" width="30.42578125" style="121" customWidth="1"/>
    <col min="1284" max="1284" width="26" style="121" customWidth="1"/>
    <col min="1285" max="1536" width="9.140625" style="121"/>
    <col min="1537" max="1537" width="69.42578125" style="121" customWidth="1"/>
    <col min="1538" max="1538" width="9.140625" style="121"/>
    <col min="1539" max="1539" width="30.42578125" style="121" customWidth="1"/>
    <col min="1540" max="1540" width="26" style="121" customWidth="1"/>
    <col min="1541" max="1792" width="9.140625" style="121"/>
    <col min="1793" max="1793" width="69.42578125" style="121" customWidth="1"/>
    <col min="1794" max="1794" width="9.140625" style="121"/>
    <col min="1795" max="1795" width="30.42578125" style="121" customWidth="1"/>
    <col min="1796" max="1796" width="26" style="121" customWidth="1"/>
    <col min="1797" max="2048" width="9.140625" style="121"/>
    <col min="2049" max="2049" width="69.42578125" style="121" customWidth="1"/>
    <col min="2050" max="2050" width="9.140625" style="121"/>
    <col min="2051" max="2051" width="30.42578125" style="121" customWidth="1"/>
    <col min="2052" max="2052" width="26" style="121" customWidth="1"/>
    <col min="2053" max="2304" width="9.140625" style="121"/>
    <col min="2305" max="2305" width="69.42578125" style="121" customWidth="1"/>
    <col min="2306" max="2306" width="9.140625" style="121"/>
    <col min="2307" max="2307" width="30.42578125" style="121" customWidth="1"/>
    <col min="2308" max="2308" width="26" style="121" customWidth="1"/>
    <col min="2309" max="2560" width="9.140625" style="121"/>
    <col min="2561" max="2561" width="69.42578125" style="121" customWidth="1"/>
    <col min="2562" max="2562" width="9.140625" style="121"/>
    <col min="2563" max="2563" width="30.42578125" style="121" customWidth="1"/>
    <col min="2564" max="2564" width="26" style="121" customWidth="1"/>
    <col min="2565" max="2816" width="9.140625" style="121"/>
    <col min="2817" max="2817" width="69.42578125" style="121" customWidth="1"/>
    <col min="2818" max="2818" width="9.140625" style="121"/>
    <col min="2819" max="2819" width="30.42578125" style="121" customWidth="1"/>
    <col min="2820" max="2820" width="26" style="121" customWidth="1"/>
    <col min="2821" max="3072" width="9.140625" style="121"/>
    <col min="3073" max="3073" width="69.42578125" style="121" customWidth="1"/>
    <col min="3074" max="3074" width="9.140625" style="121"/>
    <col min="3075" max="3075" width="30.42578125" style="121" customWidth="1"/>
    <col min="3076" max="3076" width="26" style="121" customWidth="1"/>
    <col min="3077" max="3328" width="9.140625" style="121"/>
    <col min="3329" max="3329" width="69.42578125" style="121" customWidth="1"/>
    <col min="3330" max="3330" width="9.140625" style="121"/>
    <col min="3331" max="3331" width="30.42578125" style="121" customWidth="1"/>
    <col min="3332" max="3332" width="26" style="121" customWidth="1"/>
    <col min="3333" max="3584" width="9.140625" style="121"/>
    <col min="3585" max="3585" width="69.42578125" style="121" customWidth="1"/>
    <col min="3586" max="3586" width="9.140625" style="121"/>
    <col min="3587" max="3587" width="30.42578125" style="121" customWidth="1"/>
    <col min="3588" max="3588" width="26" style="121" customWidth="1"/>
    <col min="3589" max="3840" width="9.140625" style="121"/>
    <col min="3841" max="3841" width="69.42578125" style="121" customWidth="1"/>
    <col min="3842" max="3842" width="9.140625" style="121"/>
    <col min="3843" max="3843" width="30.42578125" style="121" customWidth="1"/>
    <col min="3844" max="3844" width="26" style="121" customWidth="1"/>
    <col min="3845" max="4096" width="9.140625" style="121"/>
    <col min="4097" max="4097" width="69.42578125" style="121" customWidth="1"/>
    <col min="4098" max="4098" width="9.140625" style="121"/>
    <col min="4099" max="4099" width="30.42578125" style="121" customWidth="1"/>
    <col min="4100" max="4100" width="26" style="121" customWidth="1"/>
    <col min="4101" max="4352" width="9.140625" style="121"/>
    <col min="4353" max="4353" width="69.42578125" style="121" customWidth="1"/>
    <col min="4354" max="4354" width="9.140625" style="121"/>
    <col min="4355" max="4355" width="30.42578125" style="121" customWidth="1"/>
    <col min="4356" max="4356" width="26" style="121" customWidth="1"/>
    <col min="4357" max="4608" width="9.140625" style="121"/>
    <col min="4609" max="4609" width="69.42578125" style="121" customWidth="1"/>
    <col min="4610" max="4610" width="9.140625" style="121"/>
    <col min="4611" max="4611" width="30.42578125" style="121" customWidth="1"/>
    <col min="4612" max="4612" width="26" style="121" customWidth="1"/>
    <col min="4613" max="4864" width="9.140625" style="121"/>
    <col min="4865" max="4865" width="69.42578125" style="121" customWidth="1"/>
    <col min="4866" max="4866" width="9.140625" style="121"/>
    <col min="4867" max="4867" width="30.42578125" style="121" customWidth="1"/>
    <col min="4868" max="4868" width="26" style="121" customWidth="1"/>
    <col min="4869" max="5120" width="9.140625" style="121"/>
    <col min="5121" max="5121" width="69.42578125" style="121" customWidth="1"/>
    <col min="5122" max="5122" width="9.140625" style="121"/>
    <col min="5123" max="5123" width="30.42578125" style="121" customWidth="1"/>
    <col min="5124" max="5124" width="26" style="121" customWidth="1"/>
    <col min="5125" max="5376" width="9.140625" style="121"/>
    <col min="5377" max="5377" width="69.42578125" style="121" customWidth="1"/>
    <col min="5378" max="5378" width="9.140625" style="121"/>
    <col min="5379" max="5379" width="30.42578125" style="121" customWidth="1"/>
    <col min="5380" max="5380" width="26" style="121" customWidth="1"/>
    <col min="5381" max="5632" width="9.140625" style="121"/>
    <col min="5633" max="5633" width="69.42578125" style="121" customWidth="1"/>
    <col min="5634" max="5634" width="9.140625" style="121"/>
    <col min="5635" max="5635" width="30.42578125" style="121" customWidth="1"/>
    <col min="5636" max="5636" width="26" style="121" customWidth="1"/>
    <col min="5637" max="5888" width="9.140625" style="121"/>
    <col min="5889" max="5889" width="69.42578125" style="121" customWidth="1"/>
    <col min="5890" max="5890" width="9.140625" style="121"/>
    <col min="5891" max="5891" width="30.42578125" style="121" customWidth="1"/>
    <col min="5892" max="5892" width="26" style="121" customWidth="1"/>
    <col min="5893" max="6144" width="9.140625" style="121"/>
    <col min="6145" max="6145" width="69.42578125" style="121" customWidth="1"/>
    <col min="6146" max="6146" width="9.140625" style="121"/>
    <col min="6147" max="6147" width="30.42578125" style="121" customWidth="1"/>
    <col min="6148" max="6148" width="26" style="121" customWidth="1"/>
    <col min="6149" max="6400" width="9.140625" style="121"/>
    <col min="6401" max="6401" width="69.42578125" style="121" customWidth="1"/>
    <col min="6402" max="6402" width="9.140625" style="121"/>
    <col min="6403" max="6403" width="30.42578125" style="121" customWidth="1"/>
    <col min="6404" max="6404" width="26" style="121" customWidth="1"/>
    <col min="6405" max="6656" width="9.140625" style="121"/>
    <col min="6657" max="6657" width="69.42578125" style="121" customWidth="1"/>
    <col min="6658" max="6658" width="9.140625" style="121"/>
    <col min="6659" max="6659" width="30.42578125" style="121" customWidth="1"/>
    <col min="6660" max="6660" width="26" style="121" customWidth="1"/>
    <col min="6661" max="6912" width="9.140625" style="121"/>
    <col min="6913" max="6913" width="69.42578125" style="121" customWidth="1"/>
    <col min="6914" max="6914" width="9.140625" style="121"/>
    <col min="6915" max="6915" width="30.42578125" style="121" customWidth="1"/>
    <col min="6916" max="6916" width="26" style="121" customWidth="1"/>
    <col min="6917" max="7168" width="9.140625" style="121"/>
    <col min="7169" max="7169" width="69.42578125" style="121" customWidth="1"/>
    <col min="7170" max="7170" width="9.140625" style="121"/>
    <col min="7171" max="7171" width="30.42578125" style="121" customWidth="1"/>
    <col min="7172" max="7172" width="26" style="121" customWidth="1"/>
    <col min="7173" max="7424" width="9.140625" style="121"/>
    <col min="7425" max="7425" width="69.42578125" style="121" customWidth="1"/>
    <col min="7426" max="7426" width="9.140625" style="121"/>
    <col min="7427" max="7427" width="30.42578125" style="121" customWidth="1"/>
    <col min="7428" max="7428" width="26" style="121" customWidth="1"/>
    <col min="7429" max="7680" width="9.140625" style="121"/>
    <col min="7681" max="7681" width="69.42578125" style="121" customWidth="1"/>
    <col min="7682" max="7682" width="9.140625" style="121"/>
    <col min="7683" max="7683" width="30.42578125" style="121" customWidth="1"/>
    <col min="7684" max="7684" width="26" style="121" customWidth="1"/>
    <col min="7685" max="7936" width="9.140625" style="121"/>
    <col min="7937" max="7937" width="69.42578125" style="121" customWidth="1"/>
    <col min="7938" max="7938" width="9.140625" style="121"/>
    <col min="7939" max="7939" width="30.42578125" style="121" customWidth="1"/>
    <col min="7940" max="7940" width="26" style="121" customWidth="1"/>
    <col min="7941" max="8192" width="9.140625" style="121"/>
    <col min="8193" max="8193" width="69.42578125" style="121" customWidth="1"/>
    <col min="8194" max="8194" width="9.140625" style="121"/>
    <col min="8195" max="8195" width="30.42578125" style="121" customWidth="1"/>
    <col min="8196" max="8196" width="26" style="121" customWidth="1"/>
    <col min="8197" max="8448" width="9.140625" style="121"/>
    <col min="8449" max="8449" width="69.42578125" style="121" customWidth="1"/>
    <col min="8450" max="8450" width="9.140625" style="121"/>
    <col min="8451" max="8451" width="30.42578125" style="121" customWidth="1"/>
    <col min="8452" max="8452" width="26" style="121" customWidth="1"/>
    <col min="8453" max="8704" width="9.140625" style="121"/>
    <col min="8705" max="8705" width="69.42578125" style="121" customWidth="1"/>
    <col min="8706" max="8706" width="9.140625" style="121"/>
    <col min="8707" max="8707" width="30.42578125" style="121" customWidth="1"/>
    <col min="8708" max="8708" width="26" style="121" customWidth="1"/>
    <col min="8709" max="8960" width="9.140625" style="121"/>
    <col min="8961" max="8961" width="69.42578125" style="121" customWidth="1"/>
    <col min="8962" max="8962" width="9.140625" style="121"/>
    <col min="8963" max="8963" width="30.42578125" style="121" customWidth="1"/>
    <col min="8964" max="8964" width="26" style="121" customWidth="1"/>
    <col min="8965" max="9216" width="9.140625" style="121"/>
    <col min="9217" max="9217" width="69.42578125" style="121" customWidth="1"/>
    <col min="9218" max="9218" width="9.140625" style="121"/>
    <col min="9219" max="9219" width="30.42578125" style="121" customWidth="1"/>
    <col min="9220" max="9220" width="26" style="121" customWidth="1"/>
    <col min="9221" max="9472" width="9.140625" style="121"/>
    <col min="9473" max="9473" width="69.42578125" style="121" customWidth="1"/>
    <col min="9474" max="9474" width="9.140625" style="121"/>
    <col min="9475" max="9475" width="30.42578125" style="121" customWidth="1"/>
    <col min="9476" max="9476" width="26" style="121" customWidth="1"/>
    <col min="9477" max="9728" width="9.140625" style="121"/>
    <col min="9729" max="9729" width="69.42578125" style="121" customWidth="1"/>
    <col min="9730" max="9730" width="9.140625" style="121"/>
    <col min="9731" max="9731" width="30.42578125" style="121" customWidth="1"/>
    <col min="9732" max="9732" width="26" style="121" customWidth="1"/>
    <col min="9733" max="9984" width="9.140625" style="121"/>
    <col min="9985" max="9985" width="69.42578125" style="121" customWidth="1"/>
    <col min="9986" max="9986" width="9.140625" style="121"/>
    <col min="9987" max="9987" width="30.42578125" style="121" customWidth="1"/>
    <col min="9988" max="9988" width="26" style="121" customWidth="1"/>
    <col min="9989" max="10240" width="9.140625" style="121"/>
    <col min="10241" max="10241" width="69.42578125" style="121" customWidth="1"/>
    <col min="10242" max="10242" width="9.140625" style="121"/>
    <col min="10243" max="10243" width="30.42578125" style="121" customWidth="1"/>
    <col min="10244" max="10244" width="26" style="121" customWidth="1"/>
    <col min="10245" max="10496" width="9.140625" style="121"/>
    <col min="10497" max="10497" width="69.42578125" style="121" customWidth="1"/>
    <col min="10498" max="10498" width="9.140625" style="121"/>
    <col min="10499" max="10499" width="30.42578125" style="121" customWidth="1"/>
    <col min="10500" max="10500" width="26" style="121" customWidth="1"/>
    <col min="10501" max="10752" width="9.140625" style="121"/>
    <col min="10753" max="10753" width="69.42578125" style="121" customWidth="1"/>
    <col min="10754" max="10754" width="9.140625" style="121"/>
    <col min="10755" max="10755" width="30.42578125" style="121" customWidth="1"/>
    <col min="10756" max="10756" width="26" style="121" customWidth="1"/>
    <col min="10757" max="11008" width="9.140625" style="121"/>
    <col min="11009" max="11009" width="69.42578125" style="121" customWidth="1"/>
    <col min="11010" max="11010" width="9.140625" style="121"/>
    <col min="11011" max="11011" width="30.42578125" style="121" customWidth="1"/>
    <col min="11012" max="11012" width="26" style="121" customWidth="1"/>
    <col min="11013" max="11264" width="9.140625" style="121"/>
    <col min="11265" max="11265" width="69.42578125" style="121" customWidth="1"/>
    <col min="11266" max="11266" width="9.140625" style="121"/>
    <col min="11267" max="11267" width="30.42578125" style="121" customWidth="1"/>
    <col min="11268" max="11268" width="26" style="121" customWidth="1"/>
    <col min="11269" max="11520" width="9.140625" style="121"/>
    <col min="11521" max="11521" width="69.42578125" style="121" customWidth="1"/>
    <col min="11522" max="11522" width="9.140625" style="121"/>
    <col min="11523" max="11523" width="30.42578125" style="121" customWidth="1"/>
    <col min="11524" max="11524" width="26" style="121" customWidth="1"/>
    <col min="11525" max="11776" width="9.140625" style="121"/>
    <col min="11777" max="11777" width="69.42578125" style="121" customWidth="1"/>
    <col min="11778" max="11778" width="9.140625" style="121"/>
    <col min="11779" max="11779" width="30.42578125" style="121" customWidth="1"/>
    <col min="11780" max="11780" width="26" style="121" customWidth="1"/>
    <col min="11781" max="12032" width="9.140625" style="121"/>
    <col min="12033" max="12033" width="69.42578125" style="121" customWidth="1"/>
    <col min="12034" max="12034" width="9.140625" style="121"/>
    <col min="12035" max="12035" width="30.42578125" style="121" customWidth="1"/>
    <col min="12036" max="12036" width="26" style="121" customWidth="1"/>
    <col min="12037" max="12288" width="9.140625" style="121"/>
    <col min="12289" max="12289" width="69.42578125" style="121" customWidth="1"/>
    <col min="12290" max="12290" width="9.140625" style="121"/>
    <col min="12291" max="12291" width="30.42578125" style="121" customWidth="1"/>
    <col min="12292" max="12292" width="26" style="121" customWidth="1"/>
    <col min="12293" max="12544" width="9.140625" style="121"/>
    <col min="12545" max="12545" width="69.42578125" style="121" customWidth="1"/>
    <col min="12546" max="12546" width="9.140625" style="121"/>
    <col min="12547" max="12547" width="30.42578125" style="121" customWidth="1"/>
    <col min="12548" max="12548" width="26" style="121" customWidth="1"/>
    <col min="12549" max="12800" width="9.140625" style="121"/>
    <col min="12801" max="12801" width="69.42578125" style="121" customWidth="1"/>
    <col min="12802" max="12802" width="9.140625" style="121"/>
    <col min="12803" max="12803" width="30.42578125" style="121" customWidth="1"/>
    <col min="12804" max="12804" width="26" style="121" customWidth="1"/>
    <col min="12805" max="13056" width="9.140625" style="121"/>
    <col min="13057" max="13057" width="69.42578125" style="121" customWidth="1"/>
    <col min="13058" max="13058" width="9.140625" style="121"/>
    <col min="13059" max="13059" width="30.42578125" style="121" customWidth="1"/>
    <col min="13060" max="13060" width="26" style="121" customWidth="1"/>
    <col min="13061" max="13312" width="9.140625" style="121"/>
    <col min="13313" max="13313" width="69.42578125" style="121" customWidth="1"/>
    <col min="13314" max="13314" width="9.140625" style="121"/>
    <col min="13315" max="13315" width="30.42578125" style="121" customWidth="1"/>
    <col min="13316" max="13316" width="26" style="121" customWidth="1"/>
    <col min="13317" max="13568" width="9.140625" style="121"/>
    <col min="13569" max="13569" width="69.42578125" style="121" customWidth="1"/>
    <col min="13570" max="13570" width="9.140625" style="121"/>
    <col min="13571" max="13571" width="30.42578125" style="121" customWidth="1"/>
    <col min="13572" max="13572" width="26" style="121" customWidth="1"/>
    <col min="13573" max="13824" width="9.140625" style="121"/>
    <col min="13825" max="13825" width="69.42578125" style="121" customWidth="1"/>
    <col min="13826" max="13826" width="9.140625" style="121"/>
    <col min="13827" max="13827" width="30.42578125" style="121" customWidth="1"/>
    <col min="13828" max="13828" width="26" style="121" customWidth="1"/>
    <col min="13829" max="14080" width="9.140625" style="121"/>
    <col min="14081" max="14081" width="69.42578125" style="121" customWidth="1"/>
    <col min="14082" max="14082" width="9.140625" style="121"/>
    <col min="14083" max="14083" width="30.42578125" style="121" customWidth="1"/>
    <col min="14084" max="14084" width="26" style="121" customWidth="1"/>
    <col min="14085" max="14336" width="9.140625" style="121"/>
    <col min="14337" max="14337" width="69.42578125" style="121" customWidth="1"/>
    <col min="14338" max="14338" width="9.140625" style="121"/>
    <col min="14339" max="14339" width="30.42578125" style="121" customWidth="1"/>
    <col min="14340" max="14340" width="26" style="121" customWidth="1"/>
    <col min="14341" max="14592" width="9.140625" style="121"/>
    <col min="14593" max="14593" width="69.42578125" style="121" customWidth="1"/>
    <col min="14594" max="14594" width="9.140625" style="121"/>
    <col min="14595" max="14595" width="30.42578125" style="121" customWidth="1"/>
    <col min="14596" max="14596" width="26" style="121" customWidth="1"/>
    <col min="14597" max="14848" width="9.140625" style="121"/>
    <col min="14849" max="14849" width="69.42578125" style="121" customWidth="1"/>
    <col min="14850" max="14850" width="9.140625" style="121"/>
    <col min="14851" max="14851" width="30.42578125" style="121" customWidth="1"/>
    <col min="14852" max="14852" width="26" style="121" customWidth="1"/>
    <col min="14853" max="15104" width="9.140625" style="121"/>
    <col min="15105" max="15105" width="69.42578125" style="121" customWidth="1"/>
    <col min="15106" max="15106" width="9.140625" style="121"/>
    <col min="15107" max="15107" width="30.42578125" style="121" customWidth="1"/>
    <col min="15108" max="15108" width="26" style="121" customWidth="1"/>
    <col min="15109" max="15360" width="9.140625" style="121"/>
    <col min="15361" max="15361" width="69.42578125" style="121" customWidth="1"/>
    <col min="15362" max="15362" width="9.140625" style="121"/>
    <col min="15363" max="15363" width="30.42578125" style="121" customWidth="1"/>
    <col min="15364" max="15364" width="26" style="121" customWidth="1"/>
    <col min="15365" max="15616" width="9.140625" style="121"/>
    <col min="15617" max="15617" width="69.42578125" style="121" customWidth="1"/>
    <col min="15618" max="15618" width="9.140625" style="121"/>
    <col min="15619" max="15619" width="30.42578125" style="121" customWidth="1"/>
    <col min="15620" max="15620" width="26" style="121" customWidth="1"/>
    <col min="15621" max="15872" width="9.140625" style="121"/>
    <col min="15873" max="15873" width="69.42578125" style="121" customWidth="1"/>
    <col min="15874" max="15874" width="9.140625" style="121"/>
    <col min="15875" max="15875" width="30.42578125" style="121" customWidth="1"/>
    <col min="15876" max="15876" width="26" style="121" customWidth="1"/>
    <col min="15877" max="16128" width="9.140625" style="121"/>
    <col min="16129" max="16129" width="69.42578125" style="121" customWidth="1"/>
    <col min="16130" max="16130" width="9.140625" style="121"/>
    <col min="16131" max="16131" width="30.42578125" style="121" customWidth="1"/>
    <col min="16132" max="16132" width="26" style="121" customWidth="1"/>
    <col min="16133" max="16384" width="9.140625" style="121"/>
  </cols>
  <sheetData>
    <row r="1" spans="1:4" ht="88.5" customHeight="1" x14ac:dyDescent="0.2">
      <c r="A1" s="122" t="s">
        <v>77</v>
      </c>
      <c r="B1" s="122"/>
      <c r="C1" s="122"/>
      <c r="D1" s="122"/>
    </row>
    <row r="2" spans="1:4" ht="230.25" customHeight="1" thickBot="1" x14ac:dyDescent="0.25">
      <c r="A2" s="124" t="s">
        <v>1</v>
      </c>
      <c r="B2" s="125" t="s">
        <v>2</v>
      </c>
      <c r="C2" s="126" t="s">
        <v>78</v>
      </c>
      <c r="D2" s="127" t="s">
        <v>51</v>
      </c>
    </row>
    <row r="3" spans="1:4" ht="21" thickBot="1" x14ac:dyDescent="0.25">
      <c r="A3" s="128" t="s">
        <v>7</v>
      </c>
      <c r="B3" s="129"/>
      <c r="C3" s="129"/>
      <c r="D3" s="129"/>
    </row>
    <row r="4" spans="1:4" ht="21" thickBot="1" x14ac:dyDescent="0.25">
      <c r="A4" s="130" t="s">
        <v>8</v>
      </c>
      <c r="B4" s="131"/>
      <c r="C4" s="131"/>
      <c r="D4" s="131"/>
    </row>
    <row r="5" spans="1:4" ht="27" customHeight="1" thickBot="1" x14ac:dyDescent="0.25">
      <c r="A5" s="132" t="s">
        <v>65</v>
      </c>
      <c r="B5" s="133">
        <v>21</v>
      </c>
      <c r="C5" s="12">
        <v>68400</v>
      </c>
      <c r="D5" s="134">
        <f>C5*0.5</f>
        <v>34200</v>
      </c>
    </row>
    <row r="6" spans="1:4" ht="21" thickBot="1" x14ac:dyDescent="0.25">
      <c r="A6" s="130" t="s">
        <v>20</v>
      </c>
      <c r="B6" s="131"/>
      <c r="C6" s="131"/>
      <c r="D6" s="131"/>
    </row>
    <row r="7" spans="1:4" ht="24" customHeight="1" thickBot="1" x14ac:dyDescent="0.35">
      <c r="A7" s="132" t="s">
        <v>65</v>
      </c>
      <c r="B7" s="135">
        <v>21</v>
      </c>
      <c r="C7" s="30">
        <v>57600</v>
      </c>
      <c r="D7" s="134">
        <f>C7*0.5</f>
        <v>28800</v>
      </c>
    </row>
    <row r="8" spans="1:4" ht="21" thickBot="1" x14ac:dyDescent="0.25">
      <c r="A8" s="130" t="s">
        <v>31</v>
      </c>
      <c r="B8" s="131"/>
      <c r="C8" s="131"/>
      <c r="D8" s="131"/>
    </row>
    <row r="9" spans="1:4" ht="24" customHeight="1" thickBot="1" x14ac:dyDescent="0.35">
      <c r="A9" s="136" t="s">
        <v>65</v>
      </c>
      <c r="B9" s="137">
        <v>21</v>
      </c>
      <c r="C9" s="138">
        <v>61000</v>
      </c>
      <c r="D9" s="138">
        <f>C9*0.5</f>
        <v>30500</v>
      </c>
    </row>
    <row r="10" spans="1:4" ht="24" customHeight="1" thickBot="1" x14ac:dyDescent="0.25">
      <c r="A10" s="130" t="s">
        <v>79</v>
      </c>
      <c r="B10" s="131"/>
      <c r="C10" s="131"/>
      <c r="D10" s="139"/>
    </row>
    <row r="11" spans="1:4" ht="24" customHeight="1" thickBot="1" x14ac:dyDescent="0.35">
      <c r="A11" s="136" t="s">
        <v>65</v>
      </c>
      <c r="B11" s="137">
        <v>21</v>
      </c>
      <c r="C11" s="138">
        <v>58000</v>
      </c>
      <c r="D11" s="138">
        <v>25250</v>
      </c>
    </row>
    <row r="12" spans="1:4" ht="21" thickBot="1" x14ac:dyDescent="0.25">
      <c r="A12" s="130" t="s">
        <v>33</v>
      </c>
      <c r="B12" s="131"/>
      <c r="C12" s="131"/>
      <c r="D12" s="139"/>
    </row>
    <row r="13" spans="1:4" ht="24" customHeight="1" thickBot="1" x14ac:dyDescent="0.35">
      <c r="A13" s="132" t="s">
        <v>65</v>
      </c>
      <c r="B13" s="140">
        <v>21</v>
      </c>
      <c r="C13" s="133">
        <v>62500</v>
      </c>
      <c r="D13" s="135">
        <f>C13*0.5</f>
        <v>31250</v>
      </c>
    </row>
    <row r="14" spans="1:4" ht="21" thickBot="1" x14ac:dyDescent="0.25">
      <c r="A14" s="130" t="s">
        <v>38</v>
      </c>
      <c r="B14" s="131"/>
      <c r="C14" s="131"/>
      <c r="D14" s="131"/>
    </row>
    <row r="15" spans="1:4" ht="27" customHeight="1" thickBot="1" x14ac:dyDescent="0.25">
      <c r="A15" s="132" t="s">
        <v>65</v>
      </c>
      <c r="B15" s="135">
        <v>12</v>
      </c>
      <c r="C15" s="133">
        <v>27550</v>
      </c>
      <c r="D15" s="135">
        <f>C15*0.5</f>
        <v>13775</v>
      </c>
    </row>
    <row r="16" spans="1:4" ht="21" thickBot="1" x14ac:dyDescent="0.35">
      <c r="A16" s="141" t="s">
        <v>43</v>
      </c>
      <c r="B16" s="142"/>
      <c r="C16" s="142"/>
      <c r="D16" s="142"/>
    </row>
    <row r="17" spans="1:4" ht="24" customHeight="1" x14ac:dyDescent="0.3">
      <c r="A17" s="132" t="s">
        <v>65</v>
      </c>
      <c r="B17" s="143">
        <v>12</v>
      </c>
      <c r="C17" s="144">
        <v>22800</v>
      </c>
      <c r="D17" s="135">
        <f>C17*0.5</f>
        <v>11400</v>
      </c>
    </row>
    <row r="18" spans="1:4" ht="20.100000000000001" customHeight="1" x14ac:dyDescent="0.2"/>
    <row r="19" spans="1:4" ht="20.100000000000001" customHeight="1" x14ac:dyDescent="0.3">
      <c r="A19" s="146"/>
    </row>
    <row r="20" spans="1:4" ht="20.100000000000001" customHeight="1" x14ac:dyDescent="0.2"/>
    <row r="21" spans="1:4" ht="20.100000000000001" customHeight="1" x14ac:dyDescent="0.2"/>
    <row r="22" spans="1:4" ht="20.100000000000001" customHeight="1" x14ac:dyDescent="0.2"/>
    <row r="23" spans="1:4" ht="20.100000000000001" customHeight="1" x14ac:dyDescent="0.2"/>
    <row r="24" spans="1:4" ht="20.100000000000001" customHeight="1" x14ac:dyDescent="0.2"/>
    <row r="25" spans="1:4" ht="20.100000000000001" customHeight="1" x14ac:dyDescent="0.2"/>
    <row r="26" spans="1:4" ht="20.100000000000001" customHeight="1" x14ac:dyDescent="0.2"/>
    <row r="27" spans="1:4" ht="20.100000000000001" customHeight="1" x14ac:dyDescent="0.2"/>
    <row r="28" spans="1:4" ht="20.100000000000001" customHeight="1" x14ac:dyDescent="0.2"/>
  </sheetData>
  <mergeCells count="9">
    <mergeCell ref="A8:D8"/>
    <mergeCell ref="A10:D10"/>
    <mergeCell ref="A12:D12"/>
    <mergeCell ref="A14:D14"/>
    <mergeCell ref="A16:D16"/>
    <mergeCell ref="A1:D1"/>
    <mergeCell ref="A3:D3"/>
    <mergeCell ref="A4:D4"/>
    <mergeCell ref="A6:D6"/>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Основные</vt:lpstr>
      <vt:lpstr>Дети</vt:lpstr>
      <vt:lpstr>Один в номере</vt:lpstr>
      <vt:lpstr>Доп.места</vt:lpstr>
      <vt:lpstr>Дети!Область_печати</vt:lpstr>
      <vt:lpstr>'Один в номере'!Область_печати</vt:lpstr>
      <vt:lpstr>Основные!Область_печати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Кармакова Инна Сергеевна</dc:creator>
  <cp:lastModifiedBy>Кармакова Инна Сергеевна</cp:lastModifiedBy>
  <dcterms:created xsi:type="dcterms:W3CDTF">2022-11-01T07:31:40Z</dcterms:created>
  <dcterms:modified xsi:type="dcterms:W3CDTF">2022-11-01T07:38:57Z</dcterms:modified>
</cp:coreProperties>
</file>