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УРОПЕРАТОРЫ\2023 год\Цены 2023\"/>
    </mc:Choice>
  </mc:AlternateContent>
  <xr:revisionPtr revIDLastSave="0" documentId="8_{44EA7EB1-2267-41D6-8029-92CAFD314471}" xr6:coauthVersionLast="47" xr6:coauthVersionMax="47" xr10:uidLastSave="{00000000-0000-0000-0000-000000000000}"/>
  <bookViews>
    <workbookView xWindow="-120" yWindow="-120" windowWidth="29040" windowHeight="15840" tabRatio="811" xr2:uid="{00000000-000D-0000-FFFF-FFFF00000000}"/>
  </bookViews>
  <sheets>
    <sheet name="Марфинский" sheetId="31" r:id="rId1"/>
    <sheet name="ЗВС " sheetId="27" r:id="rId2"/>
    <sheet name="СВС" sheetId="28" r:id="rId3"/>
    <sheet name="Слободка " sheetId="26" r:id="rId4"/>
    <sheet name="Горки" sheetId="30" r:id="rId5"/>
    <sheet name="Подмосковье" sheetId="7" r:id="rId6"/>
    <sheet name="Боровое" sheetId="29" r:id="rId7"/>
  </sheets>
  <definedNames>
    <definedName name="TYPEROOM_TXT" localSheetId="6">#REF!</definedName>
    <definedName name="TYPEROOM_TXT" localSheetId="4">#REF!</definedName>
    <definedName name="TYPEROOM_TXT" localSheetId="1">#REF!</definedName>
    <definedName name="TYPEROOM_TXT" localSheetId="0">#REF!</definedName>
    <definedName name="TYPEROOM_TXT" localSheetId="2">#REF!</definedName>
    <definedName name="TYPEROOM_TXT" localSheetId="3">#REF!</definedName>
    <definedName name="TYPEROOM_TXT">#REF!</definedName>
    <definedName name="_xlnm.Print_Area" localSheetId="1">'ЗВС '!$A$1:$O$22</definedName>
    <definedName name="_xlnm.Print_Area" localSheetId="0">Марфинский!$A$1:$M$25</definedName>
    <definedName name="_xlnm.Print_Area" localSheetId="5">Подмосковье!$A$1:$J$21</definedName>
    <definedName name="_xlnm.Print_Area" localSheetId="3">'Слободка '!$A$1:$M$19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31" l="1"/>
  <c r="F18" i="31"/>
  <c r="F17" i="31"/>
  <c r="F16" i="31"/>
  <c r="F15" i="31"/>
  <c r="F14" i="31"/>
  <c r="F13" i="31"/>
  <c r="F12" i="31"/>
  <c r="E19" i="31"/>
  <c r="E18" i="31"/>
  <c r="E17" i="31"/>
  <c r="E16" i="31"/>
  <c r="E15" i="31"/>
  <c r="E14" i="31"/>
  <c r="E13" i="31"/>
  <c r="E12" i="31"/>
  <c r="E11" i="31"/>
  <c r="E10" i="31"/>
  <c r="E9" i="31"/>
  <c r="D12" i="31" l="1"/>
  <c r="G12" i="31"/>
  <c r="D13" i="31"/>
  <c r="G13" i="31"/>
  <c r="D14" i="31"/>
  <c r="G14" i="31"/>
  <c r="D15" i="31"/>
  <c r="G15" i="31"/>
  <c r="D17" i="31"/>
  <c r="G17" i="31"/>
  <c r="D16" i="31"/>
  <c r="G16" i="31"/>
  <c r="D18" i="31"/>
  <c r="G18" i="31"/>
  <c r="D19" i="31"/>
  <c r="G19" i="31"/>
  <c r="E13" i="30"/>
  <c r="E12" i="30"/>
  <c r="G12" i="30" s="1"/>
  <c r="E11" i="30"/>
  <c r="G11" i="30" s="1"/>
  <c r="E10" i="30"/>
  <c r="G10" i="30" s="1"/>
  <c r="E9" i="30"/>
  <c r="D12" i="30"/>
  <c r="D11" i="30"/>
  <c r="D10" i="30"/>
  <c r="D13" i="29" l="1"/>
  <c r="D12" i="29"/>
  <c r="D11" i="29"/>
  <c r="D10" i="29"/>
  <c r="E10" i="28" l="1"/>
  <c r="E17" i="28"/>
  <c r="G17" i="28" s="1"/>
  <c r="E16" i="28"/>
  <c r="G16" i="28" s="1"/>
  <c r="E15" i="28"/>
  <c r="G15" i="28" s="1"/>
  <c r="E14" i="28"/>
  <c r="E13" i="28"/>
  <c r="E12" i="28"/>
  <c r="G12" i="28" s="1"/>
  <c r="E11" i="28"/>
  <c r="E9" i="28"/>
  <c r="E16" i="27"/>
  <c r="G16" i="27" s="1"/>
  <c r="E15" i="27"/>
  <c r="E14" i="27"/>
  <c r="G14" i="27" s="1"/>
  <c r="E13" i="27"/>
  <c r="G13" i="27" s="1"/>
  <c r="E12" i="27"/>
  <c r="G12" i="27" s="1"/>
  <c r="E11" i="27"/>
  <c r="E10" i="27"/>
  <c r="G10" i="27" s="1"/>
  <c r="E9" i="27"/>
  <c r="E13" i="26"/>
  <c r="G13" i="26" s="1"/>
  <c r="E12" i="26"/>
  <c r="G12" i="26" s="1"/>
  <c r="E11" i="26"/>
  <c r="G11" i="26" s="1"/>
  <c r="E10" i="26"/>
  <c r="G10" i="26" s="1"/>
  <c r="E9" i="26"/>
  <c r="G15" i="27"/>
  <c r="D12" i="28"/>
  <c r="D17" i="28"/>
  <c r="D16" i="28"/>
  <c r="D15" i="28"/>
  <c r="G14" i="28"/>
  <c r="D14" i="28"/>
  <c r="G13" i="28"/>
  <c r="D13" i="28"/>
  <c r="G11" i="28"/>
  <c r="D11" i="28"/>
  <c r="D13" i="26"/>
  <c r="D12" i="26"/>
  <c r="D11" i="26"/>
  <c r="D10" i="26"/>
  <c r="D14" i="7"/>
  <c r="D13" i="7"/>
  <c r="D12" i="7"/>
  <c r="D11" i="7"/>
  <c r="D16" i="27"/>
  <c r="D15" i="27"/>
  <c r="D14" i="27"/>
  <c r="D13" i="27"/>
  <c r="D12" i="27"/>
  <c r="D10" i="27"/>
</calcChain>
</file>

<file path=xl/sharedStrings.xml><?xml version="1.0" encoding="utf-8"?>
<sst xmlns="http://schemas.openxmlformats.org/spreadsheetml/2006/main" count="417" uniqueCount="79">
  <si>
    <t>Доп. место</t>
  </si>
  <si>
    <t>Взрослые</t>
  </si>
  <si>
    <t>Категория номера</t>
  </si>
  <si>
    <t>Прейскурант</t>
  </si>
  <si>
    <t xml:space="preserve">         для сторонних организаций и физических лиц (цена из расчета на 1 человека в день, в рублях)</t>
  </si>
  <si>
    <t>Основное место</t>
  </si>
  <si>
    <t>Один в номере</t>
  </si>
  <si>
    <t xml:space="preserve">Одноместный однокомнатный </t>
  </si>
  <si>
    <t xml:space="preserve">Двухместный однокомнатный </t>
  </si>
  <si>
    <t>Двухместный двухкомнатный повышенной комфортности</t>
  </si>
  <si>
    <t xml:space="preserve">Двухместный двухкомнатный </t>
  </si>
  <si>
    <t>Цена в день на чел., руб.</t>
  </si>
  <si>
    <t>-</t>
  </si>
  <si>
    <t>Дети</t>
  </si>
  <si>
    <t>Взрослые без лечения</t>
  </si>
  <si>
    <t>от 1 до 3 лет</t>
  </si>
  <si>
    <t>от 11 до 17 лет</t>
  </si>
  <si>
    <t>Двухместный двухкомнатный люкс</t>
  </si>
  <si>
    <t>Питание трехразовое заказное</t>
  </si>
  <si>
    <t>Пользование автостоянкой</t>
  </si>
  <si>
    <t>Цена  в день на чел., руб.</t>
  </si>
  <si>
    <t xml:space="preserve">Взрослые </t>
  </si>
  <si>
    <t>В стоимость путевки с лечением включено:</t>
  </si>
  <si>
    <t>В стоимость путевки без лечения включено:</t>
  </si>
  <si>
    <t>Лечение (от 12 дней)</t>
  </si>
  <si>
    <t xml:space="preserve">                на путевки в  филиал «Дом отдыха "Подмосковье" ФГБУ СКК "Подмосковье" МО РФ</t>
  </si>
  <si>
    <t xml:space="preserve">                на путевки в  филиал «Санаторий "Слободка" ФГБУ СКК "Подмосковье" МО РФ</t>
  </si>
  <si>
    <t xml:space="preserve">                на путевки в  филиал «Санаторий "Звенигородский" ФГБУ СКК "Подмосковье" МО РФ</t>
  </si>
  <si>
    <t xml:space="preserve">                на путевки в  филиал «Санаторий "Солнечногорский" ФГБУ СКК "Подмосковье" МО РФ</t>
  </si>
  <si>
    <t xml:space="preserve">                на путевки в  филиал «База отдыха "Боровое" ФГБУ СКК "Подмосковье" МО РФ</t>
  </si>
  <si>
    <t>*Посещение бассейна и тренажерного зала (по путевке  - 1 час в день) предоставляется бесплатно (по разрешению врача санатория и в соответствии с графиком работы бассейна)</t>
  </si>
  <si>
    <t>Проживание, Wi-fi</t>
  </si>
  <si>
    <t>С лечением в день на чел., руб</t>
  </si>
  <si>
    <t>Без лечения в день на чел., руб</t>
  </si>
  <si>
    <t xml:space="preserve">Проживание                                                                                               </t>
  </si>
  <si>
    <t xml:space="preserve">В стоимость путевки включено:                                                  </t>
  </si>
  <si>
    <t xml:space="preserve">Двухместный однокомнатный номер </t>
  </si>
  <si>
    <t xml:space="preserve">Одноместный однокомнатный номер </t>
  </si>
  <si>
    <t xml:space="preserve">Двухместный двухкомнатный номер  повышенной комфортности </t>
  </si>
  <si>
    <t xml:space="preserve">Двухместный трехкомнатный номер люкс </t>
  </si>
  <si>
    <t xml:space="preserve">Двухместный двухкомнатный номер повышенной комфортности </t>
  </si>
  <si>
    <t xml:space="preserve">Двухместный двухкомнатный номер люкс </t>
  </si>
  <si>
    <t>Одноместный однокомнатный номер</t>
  </si>
  <si>
    <t xml:space="preserve">Двухместный однокомнатный номер повышенной комфортности  </t>
  </si>
  <si>
    <t xml:space="preserve">Одноместный однокомнатный номер  повышенной комфортности </t>
  </si>
  <si>
    <t xml:space="preserve">Двухместный трехкомнатный номер  повышенной комфортности </t>
  </si>
  <si>
    <t xml:space="preserve">Четырехместный двухкомнатный номер  </t>
  </si>
  <si>
    <t xml:space="preserve">Двухместный однокомнатный 2 категории </t>
  </si>
  <si>
    <t>Двухместный однокомнатный номер (корпус А,Г)</t>
  </si>
  <si>
    <t xml:space="preserve">Одноместный однокомнатный номер  (корпус А,Г) </t>
  </si>
  <si>
    <t xml:space="preserve">Двухместный двухкомнатный номер  повышенной комфортности  (корпус Е,Д) </t>
  </si>
  <si>
    <t xml:space="preserve">Двухместный однокомнатный номер повышенной комфортности  (корпус Е,Д) </t>
  </si>
  <si>
    <t xml:space="preserve">Двухместный двухкомнатный номер  (корпус А) </t>
  </si>
  <si>
    <t>от 4 до 10 лет</t>
  </si>
  <si>
    <t>**Дети до 3 лет включительно, не занимающие отдельного места и без предоставления питания, принимаются без оплаты.</t>
  </si>
  <si>
    <t xml:space="preserve">Двухместный трехкомнатный номер повышенной комфортности </t>
  </si>
  <si>
    <t>Одноместный однокомнатный номер повышенной комфортности (1 корпус)</t>
  </si>
  <si>
    <t>Двухместный однокомнатный номер повышенной комфортности  (1 корпус)</t>
  </si>
  <si>
    <t>Двухместный двухкомнатный номер люкс  (1 корпус)</t>
  </si>
  <si>
    <t>Двухместный трехкомнатный номер люкс  (1 корпус)</t>
  </si>
  <si>
    <t xml:space="preserve">Одноместный однокомнатный номер  </t>
  </si>
  <si>
    <t xml:space="preserve">Двухместный однокомнатный номер повышенной комфортности </t>
  </si>
  <si>
    <t xml:space="preserve">Четырехместный двухкомнатный номер </t>
  </si>
  <si>
    <t xml:space="preserve">                на путевки в  филиал "Санаторий "Горки" ФГБУ СКК "Подмосковье" МО РФ</t>
  </si>
  <si>
    <t>В стоимость путевки включено:</t>
  </si>
  <si>
    <t>Проживание</t>
  </si>
  <si>
    <t>Двухместный трехкомнатный повышенной комфортности</t>
  </si>
  <si>
    <t>Одноместный однокомнатный с частичными удобствами</t>
  </si>
  <si>
    <t>Двухместный однокомнатный с частичными удобствами</t>
  </si>
  <si>
    <t>в период с 09.01.2023 г. по 30.12.2023 г.</t>
  </si>
  <si>
    <t>Двухместный однокомнатный номер полулюкс</t>
  </si>
  <si>
    <t>Двухместный однокомнатный номер</t>
  </si>
  <si>
    <t>Двухместный двухкомнатный номер</t>
  </si>
  <si>
    <t>Двухместный двухкомнатный номер люкс</t>
  </si>
  <si>
    <t xml:space="preserve">на путевки в филиал "Санаторий "Марфинский" ФГБУ "СКК "Подмосковье" МО РФ </t>
  </si>
  <si>
    <t xml:space="preserve">Одноместный однокомнатный номер повышенной комфортности  (корпус Е,Д) </t>
  </si>
  <si>
    <t xml:space="preserve">Одноместный однокомнатный номер полулюкс (корпус Д-3 (1,3 этаж) </t>
  </si>
  <si>
    <t>Двухместный трехкомнатный номер повышенной комфортности (корпус А),Усадьба)</t>
  </si>
  <si>
    <t xml:space="preserve">Двухместный двухкомнатный номер полулюкс (корпус Д-3 (1,3 этаж),Усадьба)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</si>
</sst>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р_."/>
    <numFmt numFmtId="165" formatCode="#,##0_ ;\-#,##0\ 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43" fontId="19" fillId="0" borderId="0" applyFont="0" applyFill="0" applyBorder="0" applyAlignment="0" applyProtection="0"/>
  </cellStyleXfs>
  <cellXfs count="257">
    <xf numFmtId="0" fontId="0" fillId="0" borderId="0" xfId="0"/>
    <xf numFmtId="0" fontId="1" fillId="0" borderId="0" xfId="0" applyFont="1"/>
    <xf numFmtId="0" fontId="1" fillId="2" borderId="0" xfId="0" applyFont="1" applyFill="1"/>
    <xf numFmtId="0" fontId="10" fillId="0" borderId="0" xfId="0" applyFont="1"/>
    <xf numFmtId="165" fontId="1" fillId="0" borderId="0" xfId="0" applyNumberFormat="1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" fontId="17" fillId="0" borderId="8" xfId="0" applyNumberFormat="1" applyFont="1" applyBorder="1" applyAlignment="1">
      <alignment horizontal="center" vertical="center" wrapText="1"/>
    </xf>
    <xf numFmtId="4" fontId="17" fillId="0" borderId="13" xfId="0" applyNumberFormat="1" applyFont="1" applyBorder="1" applyAlignment="1">
      <alignment horizontal="center" vertical="center" wrapText="1"/>
    </xf>
    <xf numFmtId="0" fontId="2" fillId="0" borderId="0" xfId="0" applyFont="1"/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3" fontId="6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center"/>
    </xf>
    <xf numFmtId="1" fontId="7" fillId="2" borderId="0" xfId="0" applyNumberFormat="1" applyFont="1" applyFill="1" applyAlignment="1">
      <alignment horizontal="center" vertical="center" wrapText="1"/>
    </xf>
    <xf numFmtId="164" fontId="7" fillId="2" borderId="0" xfId="0" applyNumberFormat="1" applyFont="1" applyFill="1" applyAlignment="1">
      <alignment horizontal="center" vertical="center" wrapText="1"/>
    </xf>
    <xf numFmtId="1" fontId="1" fillId="0" borderId="0" xfId="0" applyNumberFormat="1" applyFont="1"/>
    <xf numFmtId="0" fontId="7" fillId="0" borderId="0" xfId="0" applyFont="1"/>
    <xf numFmtId="0" fontId="11" fillId="0" borderId="49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4" fontId="18" fillId="0" borderId="11" xfId="0" applyNumberFormat="1" applyFont="1" applyBorder="1" applyAlignment="1">
      <alignment horizontal="center" vertical="center"/>
    </xf>
    <xf numFmtId="4" fontId="18" fillId="0" borderId="32" xfId="0" applyNumberFormat="1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/>
    </xf>
    <xf numFmtId="4" fontId="18" fillId="0" borderId="47" xfId="0" applyNumberFormat="1" applyFont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18" fillId="0" borderId="36" xfId="0" applyNumberFormat="1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27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/>
    </xf>
    <xf numFmtId="4" fontId="18" fillId="0" borderId="37" xfId="0" applyNumberFormat="1" applyFont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4" fontId="6" fillId="2" borderId="26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2" borderId="38" xfId="0" applyNumberFormat="1" applyFont="1" applyFill="1" applyBorder="1" applyAlignment="1">
      <alignment horizontal="center" vertical="center"/>
    </xf>
    <xf numFmtId="4" fontId="6" fillId="0" borderId="40" xfId="0" applyNumberFormat="1" applyFont="1" applyBorder="1" applyAlignment="1">
      <alignment horizontal="center" vertical="center"/>
    </xf>
    <xf numFmtId="4" fontId="6" fillId="0" borderId="38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18" fillId="0" borderId="3" xfId="0" applyNumberFormat="1" applyFont="1" applyBorder="1" applyAlignment="1">
      <alignment horizontal="center" vertical="center" wrapText="1"/>
    </xf>
    <xf numFmtId="4" fontId="18" fillId="0" borderId="29" xfId="0" applyNumberFormat="1" applyFont="1" applyBorder="1" applyAlignment="1">
      <alignment horizontal="center" vertical="center" wrapText="1"/>
    </xf>
    <xf numFmtId="4" fontId="7" fillId="0" borderId="28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29" xfId="0" applyNumberFormat="1" applyFont="1" applyBorder="1" applyAlignment="1">
      <alignment horizontal="center" vertical="center" wrapText="1"/>
    </xf>
    <xf numFmtId="4" fontId="18" fillId="0" borderId="27" xfId="0" applyNumberFormat="1" applyFont="1" applyBorder="1" applyAlignment="1">
      <alignment horizontal="center" vertical="center" wrapText="1"/>
    </xf>
    <xf numFmtId="4" fontId="1" fillId="2" borderId="27" xfId="0" applyNumberFormat="1" applyFont="1" applyFill="1" applyBorder="1" applyAlignment="1">
      <alignment horizontal="center" vertical="center"/>
    </xf>
    <xf numFmtId="4" fontId="18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4" fontId="1" fillId="2" borderId="39" xfId="0" applyNumberFormat="1" applyFont="1" applyFill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4" fontId="6" fillId="0" borderId="52" xfId="0" applyNumberFormat="1" applyFont="1" applyBorder="1" applyAlignment="1">
      <alignment horizontal="center" vertical="center"/>
    </xf>
    <xf numFmtId="4" fontId="1" fillId="0" borderId="50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29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4" fontId="1" fillId="0" borderId="36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37" xfId="0" applyNumberFormat="1" applyFont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4" fontId="6" fillId="2" borderId="48" xfId="0" applyNumberFormat="1" applyFont="1" applyFill="1" applyBorder="1" applyAlignment="1">
      <alignment horizontal="center" vertical="center"/>
    </xf>
    <xf numFmtId="4" fontId="7" fillId="2" borderId="49" xfId="0" applyNumberFormat="1" applyFont="1" applyFill="1" applyBorder="1" applyAlignment="1">
      <alignment horizontal="center" vertical="center" wrapText="1"/>
    </xf>
    <xf numFmtId="4" fontId="7" fillId="2" borderId="48" xfId="0" applyNumberFormat="1" applyFont="1" applyFill="1" applyBorder="1" applyAlignment="1">
      <alignment horizontal="center" vertical="center" wrapText="1"/>
    </xf>
    <xf numFmtId="4" fontId="18" fillId="0" borderId="53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4" fillId="2" borderId="0" xfId="0" applyFont="1" applyFill="1" applyAlignment="1">
      <alignment horizontal="left" vertical="center" wrapText="1"/>
    </xf>
    <xf numFmtId="0" fontId="1" fillId="0" borderId="24" xfId="0" applyFont="1" applyBorder="1" applyAlignment="1">
      <alignment vertical="center" wrapText="1"/>
    </xf>
    <xf numFmtId="4" fontId="6" fillId="2" borderId="27" xfId="0" applyNumberFormat="1" applyFont="1" applyFill="1" applyBorder="1" applyAlignment="1">
      <alignment horizontal="center" vertical="center"/>
    </xf>
    <xf numFmtId="4" fontId="6" fillId="2" borderId="13" xfId="0" applyNumberFormat="1" applyFont="1" applyFill="1" applyBorder="1" applyAlignment="1">
      <alignment horizontal="center" vertical="center"/>
    </xf>
    <xf numFmtId="4" fontId="18" fillId="0" borderId="43" xfId="0" applyNumberFormat="1" applyFont="1" applyBorder="1" applyAlignment="1">
      <alignment horizontal="center" vertical="center" wrapText="1"/>
    </xf>
    <xf numFmtId="4" fontId="7" fillId="2" borderId="53" xfId="0" applyNumberFormat="1" applyFont="1" applyFill="1" applyBorder="1" applyAlignment="1">
      <alignment horizontal="center" vertical="center" wrapText="1"/>
    </xf>
    <xf numFmtId="4" fontId="7" fillId="0" borderId="48" xfId="0" applyNumberFormat="1" applyFont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wrapText="1"/>
    </xf>
    <xf numFmtId="165" fontId="6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4" fontId="20" fillId="0" borderId="8" xfId="0" applyNumberFormat="1" applyFont="1" applyBorder="1" applyAlignment="1">
      <alignment horizontal="center" vertical="center" wrapText="1"/>
    </xf>
    <xf numFmtId="4" fontId="20" fillId="0" borderId="13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/>
    </xf>
    <xf numFmtId="4" fontId="18" fillId="0" borderId="10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 wrapText="1"/>
    </xf>
    <xf numFmtId="4" fontId="18" fillId="0" borderId="48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 wrapText="1"/>
    </xf>
    <xf numFmtId="4" fontId="18" fillId="0" borderId="49" xfId="0" applyNumberFormat="1" applyFont="1" applyBorder="1" applyAlignment="1">
      <alignment horizontal="center" vertical="center"/>
    </xf>
    <xf numFmtId="0" fontId="6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" fillId="0" borderId="41" xfId="0" applyFont="1" applyBorder="1" applyAlignment="1">
      <alignment vertical="center"/>
    </xf>
    <xf numFmtId="4" fontId="7" fillId="0" borderId="53" xfId="0" applyNumberFormat="1" applyFont="1" applyBorder="1" applyAlignment="1">
      <alignment horizontal="center" vertical="center" wrapText="1"/>
    </xf>
    <xf numFmtId="4" fontId="20" fillId="0" borderId="9" xfId="0" applyNumberFormat="1" applyFont="1" applyBorder="1" applyAlignment="1">
      <alignment horizontal="center" vertical="center" wrapText="1"/>
    </xf>
    <xf numFmtId="4" fontId="18" fillId="0" borderId="9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7" fillId="0" borderId="54" xfId="0" applyNumberFormat="1" applyFont="1" applyBorder="1" applyAlignment="1">
      <alignment horizontal="center" vertical="center" wrapText="1"/>
    </xf>
    <xf numFmtId="4" fontId="7" fillId="0" borderId="50" xfId="0" applyNumberFormat="1" applyFont="1" applyBorder="1" applyAlignment="1">
      <alignment horizontal="center" vertical="center" wrapText="1"/>
    </xf>
    <xf numFmtId="4" fontId="7" fillId="0" borderId="52" xfId="0" applyNumberFormat="1" applyFont="1" applyBorder="1" applyAlignment="1">
      <alignment horizontal="center" vertical="center" wrapText="1"/>
    </xf>
    <xf numFmtId="4" fontId="7" fillId="0" borderId="49" xfId="0" applyNumberFormat="1" applyFont="1" applyBorder="1" applyAlignment="1">
      <alignment horizontal="center" vertical="center" wrapText="1"/>
    </xf>
    <xf numFmtId="4" fontId="7" fillId="0" borderId="27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" fillId="2" borderId="0" xfId="0" applyFont="1" applyFill="1" applyAlignment="1">
      <alignment vertical="center"/>
    </xf>
    <xf numFmtId="14" fontId="6" fillId="0" borderId="21" xfId="1" applyNumberFormat="1" applyFont="1" applyBorder="1" applyAlignment="1">
      <alignment vertical="center" wrapText="1"/>
    </xf>
    <xf numFmtId="14" fontId="6" fillId="0" borderId="20" xfId="1" applyNumberFormat="1" applyFont="1" applyBorder="1" applyAlignment="1">
      <alignment vertical="center" wrapText="1"/>
    </xf>
    <xf numFmtId="4" fontId="1" fillId="0" borderId="28" xfId="0" applyNumberFormat="1" applyFont="1" applyBorder="1" applyAlignment="1">
      <alignment horizontal="center" vertical="center"/>
    </xf>
    <xf numFmtId="4" fontId="1" fillId="0" borderId="47" xfId="0" applyNumberFormat="1" applyFont="1" applyBorder="1" applyAlignment="1">
      <alignment horizontal="center" vertical="center"/>
    </xf>
    <xf numFmtId="4" fontId="1" fillId="0" borderId="48" xfId="0" applyNumberFormat="1" applyFont="1" applyBorder="1" applyAlignment="1">
      <alignment horizontal="center" vertical="center"/>
    </xf>
    <xf numFmtId="4" fontId="1" fillId="0" borderId="53" xfId="0" applyNumberFormat="1" applyFont="1" applyBorder="1" applyAlignment="1">
      <alignment horizontal="center" vertical="center"/>
    </xf>
    <xf numFmtId="4" fontId="1" fillId="0" borderId="49" xfId="0" applyNumberFormat="1" applyFont="1" applyBorder="1" applyAlignment="1">
      <alignment horizontal="center" vertical="center"/>
    </xf>
    <xf numFmtId="14" fontId="6" fillId="0" borderId="20" xfId="1" applyNumberFormat="1" applyFont="1" applyBorder="1" applyAlignment="1">
      <alignment horizontal="left" vertical="center" wrapText="1"/>
    </xf>
    <xf numFmtId="14" fontId="6" fillId="0" borderId="19" xfId="1" applyNumberFormat="1" applyFont="1" applyBorder="1" applyAlignment="1">
      <alignment vertical="center" wrapText="1"/>
    </xf>
    <xf numFmtId="0" fontId="1" fillId="0" borderId="23" xfId="0" applyFont="1" applyBorder="1" applyAlignment="1">
      <alignment horizontal="left" vertical="center"/>
    </xf>
    <xf numFmtId="4" fontId="6" fillId="0" borderId="51" xfId="0" applyNumberFormat="1" applyFont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 vertical="center"/>
    </xf>
    <xf numFmtId="4" fontId="18" fillId="0" borderId="14" xfId="0" applyNumberFormat="1" applyFont="1" applyBorder="1" applyAlignment="1">
      <alignment horizontal="center" vertical="center"/>
    </xf>
    <xf numFmtId="4" fontId="18" fillId="0" borderId="28" xfId="0" applyNumberFormat="1" applyFont="1" applyBorder="1" applyAlignment="1">
      <alignment horizontal="center" vertical="center"/>
    </xf>
    <xf numFmtId="4" fontId="18" fillId="0" borderId="26" xfId="0" applyNumberFormat="1" applyFont="1" applyBorder="1" applyAlignment="1">
      <alignment horizontal="center" vertical="center"/>
    </xf>
    <xf numFmtId="4" fontId="18" fillId="0" borderId="8" xfId="0" applyNumberFormat="1" applyFont="1" applyBorder="1" applyAlignment="1">
      <alignment horizontal="center" vertical="center"/>
    </xf>
    <xf numFmtId="4" fontId="18" fillId="0" borderId="14" xfId="0" applyNumberFormat="1" applyFont="1" applyBorder="1" applyAlignment="1">
      <alignment horizontal="center" vertical="center" wrapText="1"/>
    </xf>
    <xf numFmtId="4" fontId="18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15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</cellXfs>
  <cellStyles count="3">
    <cellStyle name="Обычный" xfId="0" builtinId="0"/>
    <cellStyle name="Обычный 2 2" xfId="1" xr:uid="{00000000-0005-0000-0000-000001000000}"/>
    <cellStyle name="Финансовый 2" xfId="2" xr:uid="{6B92FD51-DE56-4246-AEFB-8B1BACACF8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88348-23DE-4C27-AF56-A68FF710ED67}">
  <sheetPr>
    <tabColor rgb="FFFFFF00"/>
    <pageSetUpPr fitToPage="1"/>
  </sheetPr>
  <dimension ref="A1:O25"/>
  <sheetViews>
    <sheetView tabSelected="1" zoomScaleNormal="100" workbookViewId="0">
      <selection activeCell="A26" sqref="A26:XFD35"/>
    </sheetView>
  </sheetViews>
  <sheetFormatPr defaultColWidth="11.28515625" defaultRowHeight="31.5" customHeight="1" x14ac:dyDescent="0.25"/>
  <cols>
    <col min="1" max="1" width="77.5703125" style="7" customWidth="1"/>
    <col min="2" max="13" width="15.7109375" style="7" customWidth="1"/>
    <col min="14" max="16" width="11.28515625" style="7"/>
    <col min="17" max="17" width="11.140625" style="7" customWidth="1"/>
    <col min="18" max="16384" width="11.28515625" style="7"/>
  </cols>
  <sheetData>
    <row r="1" spans="1:15" ht="18.75" customHeight="1" x14ac:dyDescent="0.25">
      <c r="A1" s="187" t="s">
        <v>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5" ht="17.25" customHeight="1" x14ac:dyDescent="0.25">
      <c r="A2" s="188" t="s">
        <v>74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26"/>
      <c r="O2" s="26"/>
    </row>
    <row r="3" spans="1:15" ht="15" customHeight="1" x14ac:dyDescent="0.25">
      <c r="A3" s="187" t="s">
        <v>4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25"/>
      <c r="O3" s="25"/>
    </row>
    <row r="4" spans="1:15" ht="16.5" customHeight="1" x14ac:dyDescent="0.25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26"/>
      <c r="O4" s="26"/>
    </row>
    <row r="5" spans="1:15" s="26" customFormat="1" ht="16.5" customHeight="1" thickBot="1" x14ac:dyDescent="0.3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</row>
    <row r="6" spans="1:15" ht="18" customHeight="1" x14ac:dyDescent="0.25">
      <c r="A6" s="189" t="s">
        <v>2</v>
      </c>
      <c r="B6" s="192" t="s">
        <v>32</v>
      </c>
      <c r="C6" s="193"/>
      <c r="D6" s="194"/>
      <c r="E6" s="195" t="s">
        <v>33</v>
      </c>
      <c r="F6" s="196"/>
      <c r="G6" s="197"/>
      <c r="H6" s="198" t="s">
        <v>13</v>
      </c>
      <c r="I6" s="199"/>
      <c r="J6" s="199"/>
      <c r="K6" s="199"/>
      <c r="L6" s="199"/>
      <c r="M6" s="200"/>
    </row>
    <row r="7" spans="1:15" ht="15" customHeight="1" x14ac:dyDescent="0.25">
      <c r="A7" s="190"/>
      <c r="B7" s="201" t="s">
        <v>1</v>
      </c>
      <c r="C7" s="202"/>
      <c r="D7" s="203"/>
      <c r="E7" s="205" t="s">
        <v>14</v>
      </c>
      <c r="F7" s="206"/>
      <c r="G7" s="207"/>
      <c r="H7" s="208" t="s">
        <v>15</v>
      </c>
      <c r="I7" s="202"/>
      <c r="J7" s="209" t="s">
        <v>53</v>
      </c>
      <c r="K7" s="209"/>
      <c r="L7" s="209" t="s">
        <v>16</v>
      </c>
      <c r="M7" s="210"/>
    </row>
    <row r="8" spans="1:15" ht="31.5" customHeight="1" thickBot="1" x14ac:dyDescent="0.3">
      <c r="A8" s="191"/>
      <c r="B8" s="38" t="s">
        <v>5</v>
      </c>
      <c r="C8" s="11" t="s">
        <v>0</v>
      </c>
      <c r="D8" s="100" t="s">
        <v>6</v>
      </c>
      <c r="E8" s="127" t="s">
        <v>5</v>
      </c>
      <c r="F8" s="11" t="s">
        <v>0</v>
      </c>
      <c r="G8" s="128" t="s">
        <v>6</v>
      </c>
      <c r="H8" s="10" t="s">
        <v>5</v>
      </c>
      <c r="I8" s="11" t="s">
        <v>0</v>
      </c>
      <c r="J8" s="11" t="s">
        <v>5</v>
      </c>
      <c r="K8" s="11" t="s">
        <v>0</v>
      </c>
      <c r="L8" s="11" t="s">
        <v>5</v>
      </c>
      <c r="M8" s="12" t="s">
        <v>0</v>
      </c>
      <c r="N8" s="163"/>
      <c r="O8" s="163"/>
    </row>
    <row r="9" spans="1:15" s="163" customFormat="1" ht="27" customHeight="1" x14ac:dyDescent="0.25">
      <c r="A9" s="171" t="s">
        <v>49</v>
      </c>
      <c r="B9" s="168">
        <v>4700</v>
      </c>
      <c r="C9" s="80" t="s">
        <v>12</v>
      </c>
      <c r="D9" s="91" t="s">
        <v>12</v>
      </c>
      <c r="E9" s="90">
        <f>B9-700</f>
        <v>4000</v>
      </c>
      <c r="F9" s="80" t="s">
        <v>12</v>
      </c>
      <c r="G9" s="84" t="s">
        <v>12</v>
      </c>
      <c r="H9" s="90" t="s">
        <v>12</v>
      </c>
      <c r="I9" s="80">
        <v>2600</v>
      </c>
      <c r="J9" s="80" t="s">
        <v>12</v>
      </c>
      <c r="K9" s="80">
        <v>2700</v>
      </c>
      <c r="L9" s="80" t="s">
        <v>12</v>
      </c>
      <c r="M9" s="84">
        <v>2800</v>
      </c>
    </row>
    <row r="10" spans="1:15" s="163" customFormat="1" ht="27" customHeight="1" x14ac:dyDescent="0.25">
      <c r="A10" s="171" t="s">
        <v>75</v>
      </c>
      <c r="B10" s="168">
        <v>4800</v>
      </c>
      <c r="C10" s="80" t="s">
        <v>12</v>
      </c>
      <c r="D10" s="91" t="s">
        <v>12</v>
      </c>
      <c r="E10" s="90">
        <f t="shared" ref="E10:E19" si="0">B10-700</f>
        <v>4100</v>
      </c>
      <c r="F10" s="80" t="s">
        <v>12</v>
      </c>
      <c r="G10" s="84" t="s">
        <v>12</v>
      </c>
      <c r="H10" s="90" t="s">
        <v>12</v>
      </c>
      <c r="I10" s="80">
        <v>2600</v>
      </c>
      <c r="J10" s="80" t="s">
        <v>12</v>
      </c>
      <c r="K10" s="80">
        <v>2700</v>
      </c>
      <c r="L10" s="80" t="s">
        <v>12</v>
      </c>
      <c r="M10" s="84">
        <v>2800</v>
      </c>
    </row>
    <row r="11" spans="1:15" s="163" customFormat="1" ht="27" customHeight="1" x14ac:dyDescent="0.25">
      <c r="A11" s="171" t="s">
        <v>76</v>
      </c>
      <c r="B11" s="168">
        <v>5800</v>
      </c>
      <c r="C11" s="80" t="s">
        <v>12</v>
      </c>
      <c r="D11" s="91" t="s">
        <v>12</v>
      </c>
      <c r="E11" s="90">
        <f t="shared" si="0"/>
        <v>5100</v>
      </c>
      <c r="F11" s="80" t="s">
        <v>12</v>
      </c>
      <c r="G11" s="84" t="s">
        <v>12</v>
      </c>
      <c r="H11" s="90" t="s">
        <v>12</v>
      </c>
      <c r="I11" s="80">
        <v>2600</v>
      </c>
      <c r="J11" s="80" t="s">
        <v>12</v>
      </c>
      <c r="K11" s="80">
        <v>2700</v>
      </c>
      <c r="L11" s="80" t="s">
        <v>12</v>
      </c>
      <c r="M11" s="84">
        <v>2800</v>
      </c>
    </row>
    <row r="12" spans="1:15" s="163" customFormat="1" ht="27" customHeight="1" x14ac:dyDescent="0.25">
      <c r="A12" s="172" t="s">
        <v>48</v>
      </c>
      <c r="B12" s="169">
        <v>4500</v>
      </c>
      <c r="C12" s="83">
        <v>4100</v>
      </c>
      <c r="D12" s="167">
        <f t="shared" ref="D12:D19" si="1">B12*2-2000</f>
        <v>7000</v>
      </c>
      <c r="E12" s="166">
        <f t="shared" si="0"/>
        <v>3800</v>
      </c>
      <c r="F12" s="83">
        <f>C12-700</f>
        <v>3400</v>
      </c>
      <c r="G12" s="88">
        <f t="shared" ref="G12:G19" si="2">E12*2-1000</f>
        <v>6600</v>
      </c>
      <c r="H12" s="166">
        <v>2700</v>
      </c>
      <c r="I12" s="83">
        <v>2600</v>
      </c>
      <c r="J12" s="83">
        <v>2800</v>
      </c>
      <c r="K12" s="83">
        <v>2700</v>
      </c>
      <c r="L12" s="83">
        <v>2900</v>
      </c>
      <c r="M12" s="88">
        <v>2800</v>
      </c>
    </row>
    <row r="13" spans="1:15" s="163" customFormat="1" ht="27" customHeight="1" x14ac:dyDescent="0.25">
      <c r="A13" s="165" t="s">
        <v>51</v>
      </c>
      <c r="B13" s="168">
        <v>4700</v>
      </c>
      <c r="C13" s="80">
        <v>4200</v>
      </c>
      <c r="D13" s="91">
        <f t="shared" si="1"/>
        <v>7400</v>
      </c>
      <c r="E13" s="90">
        <f t="shared" si="0"/>
        <v>4000</v>
      </c>
      <c r="F13" s="80">
        <f t="shared" ref="F13:F19" si="3">C13-700</f>
        <v>3500</v>
      </c>
      <c r="G13" s="84">
        <f t="shared" si="2"/>
        <v>7000</v>
      </c>
      <c r="H13" s="90">
        <v>2800</v>
      </c>
      <c r="I13" s="80">
        <v>2600</v>
      </c>
      <c r="J13" s="80">
        <v>2900</v>
      </c>
      <c r="K13" s="80">
        <v>2700</v>
      </c>
      <c r="L13" s="80">
        <v>3000</v>
      </c>
      <c r="M13" s="84">
        <v>2800</v>
      </c>
    </row>
    <row r="14" spans="1:15" s="163" customFormat="1" ht="27" customHeight="1" x14ac:dyDescent="0.25">
      <c r="A14" s="165" t="s">
        <v>52</v>
      </c>
      <c r="B14" s="168">
        <v>5000</v>
      </c>
      <c r="C14" s="80">
        <v>4300</v>
      </c>
      <c r="D14" s="91">
        <f t="shared" si="1"/>
        <v>8000</v>
      </c>
      <c r="E14" s="90">
        <f t="shared" si="0"/>
        <v>4300</v>
      </c>
      <c r="F14" s="80">
        <f t="shared" si="3"/>
        <v>3600</v>
      </c>
      <c r="G14" s="84">
        <f t="shared" si="2"/>
        <v>7600</v>
      </c>
      <c r="H14" s="90">
        <v>3000</v>
      </c>
      <c r="I14" s="80">
        <v>2600</v>
      </c>
      <c r="J14" s="80">
        <v>3100</v>
      </c>
      <c r="K14" s="80">
        <v>2700</v>
      </c>
      <c r="L14" s="80">
        <v>3200</v>
      </c>
      <c r="M14" s="84">
        <v>2800</v>
      </c>
    </row>
    <row r="15" spans="1:15" s="163" customFormat="1" ht="27" customHeight="1" x14ac:dyDescent="0.25">
      <c r="A15" s="165" t="s">
        <v>50</v>
      </c>
      <c r="B15" s="168">
        <v>5200</v>
      </c>
      <c r="C15" s="80">
        <v>4400</v>
      </c>
      <c r="D15" s="91">
        <f t="shared" si="1"/>
        <v>8400</v>
      </c>
      <c r="E15" s="90">
        <f t="shared" si="0"/>
        <v>4500</v>
      </c>
      <c r="F15" s="80">
        <f t="shared" si="3"/>
        <v>3700</v>
      </c>
      <c r="G15" s="84">
        <f t="shared" si="2"/>
        <v>8000</v>
      </c>
      <c r="H15" s="90">
        <v>3100</v>
      </c>
      <c r="I15" s="80">
        <v>2600</v>
      </c>
      <c r="J15" s="80">
        <v>3200</v>
      </c>
      <c r="K15" s="80">
        <v>2700</v>
      </c>
      <c r="L15" s="80">
        <v>3300</v>
      </c>
      <c r="M15" s="84">
        <v>2800</v>
      </c>
    </row>
    <row r="16" spans="1:15" s="163" customFormat="1" ht="27" customHeight="1" x14ac:dyDescent="0.25">
      <c r="A16" s="165" t="s">
        <v>78</v>
      </c>
      <c r="B16" s="168">
        <v>6100</v>
      </c>
      <c r="C16" s="80">
        <v>4500</v>
      </c>
      <c r="D16" s="91">
        <f t="shared" si="1"/>
        <v>10200</v>
      </c>
      <c r="E16" s="90">
        <f t="shared" si="0"/>
        <v>5400</v>
      </c>
      <c r="F16" s="80">
        <f t="shared" si="3"/>
        <v>3800</v>
      </c>
      <c r="G16" s="84">
        <f t="shared" si="2"/>
        <v>9800</v>
      </c>
      <c r="H16" s="90">
        <v>4200</v>
      </c>
      <c r="I16" s="80">
        <v>3000</v>
      </c>
      <c r="J16" s="80">
        <v>4300</v>
      </c>
      <c r="K16" s="80">
        <v>3100</v>
      </c>
      <c r="L16" s="80">
        <v>4400</v>
      </c>
      <c r="M16" s="84">
        <v>3200</v>
      </c>
    </row>
    <row r="17" spans="1:15" s="163" customFormat="1" ht="27" customHeight="1" x14ac:dyDescent="0.25">
      <c r="A17" s="165" t="s">
        <v>77</v>
      </c>
      <c r="B17" s="168">
        <v>6500</v>
      </c>
      <c r="C17" s="80">
        <v>4500</v>
      </c>
      <c r="D17" s="91">
        <f t="shared" si="1"/>
        <v>11000</v>
      </c>
      <c r="E17" s="90">
        <f t="shared" si="0"/>
        <v>5800</v>
      </c>
      <c r="F17" s="80">
        <f t="shared" si="3"/>
        <v>3800</v>
      </c>
      <c r="G17" s="84">
        <f t="shared" si="2"/>
        <v>10600</v>
      </c>
      <c r="H17" s="90">
        <v>3900</v>
      </c>
      <c r="I17" s="80">
        <v>3000</v>
      </c>
      <c r="J17" s="80">
        <v>4000</v>
      </c>
      <c r="K17" s="80">
        <v>3100</v>
      </c>
      <c r="L17" s="80">
        <v>4100</v>
      </c>
      <c r="M17" s="84">
        <v>3200</v>
      </c>
    </row>
    <row r="18" spans="1:15" s="163" customFormat="1" ht="27" customHeight="1" x14ac:dyDescent="0.25">
      <c r="A18" s="165" t="s">
        <v>41</v>
      </c>
      <c r="B18" s="168">
        <v>7000</v>
      </c>
      <c r="C18" s="80">
        <v>5000</v>
      </c>
      <c r="D18" s="91">
        <f t="shared" si="1"/>
        <v>12000</v>
      </c>
      <c r="E18" s="90">
        <f t="shared" si="0"/>
        <v>6300</v>
      </c>
      <c r="F18" s="80">
        <f t="shared" si="3"/>
        <v>4300</v>
      </c>
      <c r="G18" s="84">
        <f t="shared" si="2"/>
        <v>11600</v>
      </c>
      <c r="H18" s="90">
        <v>4600</v>
      </c>
      <c r="I18" s="80">
        <v>3500</v>
      </c>
      <c r="J18" s="80">
        <v>4700</v>
      </c>
      <c r="K18" s="80">
        <v>3600</v>
      </c>
      <c r="L18" s="80">
        <v>4800</v>
      </c>
      <c r="M18" s="84">
        <v>3700</v>
      </c>
    </row>
    <row r="19" spans="1:15" s="163" customFormat="1" ht="27" customHeight="1" thickBot="1" x14ac:dyDescent="0.3">
      <c r="A19" s="164" t="s">
        <v>39</v>
      </c>
      <c r="B19" s="170">
        <v>8000</v>
      </c>
      <c r="C19" s="81">
        <v>5000</v>
      </c>
      <c r="D19" s="98">
        <f t="shared" si="1"/>
        <v>14000</v>
      </c>
      <c r="E19" s="97">
        <f t="shared" si="0"/>
        <v>7300</v>
      </c>
      <c r="F19" s="81">
        <f t="shared" si="3"/>
        <v>4300</v>
      </c>
      <c r="G19" s="87">
        <f t="shared" si="2"/>
        <v>13600</v>
      </c>
      <c r="H19" s="97">
        <v>5300</v>
      </c>
      <c r="I19" s="81">
        <v>3500</v>
      </c>
      <c r="J19" s="81">
        <v>5400</v>
      </c>
      <c r="K19" s="81">
        <v>3600</v>
      </c>
      <c r="L19" s="81">
        <v>5500</v>
      </c>
      <c r="M19" s="87">
        <v>3700</v>
      </c>
      <c r="N19" s="7"/>
      <c r="O19" s="161"/>
    </row>
    <row r="20" spans="1:15" ht="18" customHeight="1" x14ac:dyDescent="0.25">
      <c r="A20" s="32" t="s">
        <v>22</v>
      </c>
      <c r="B20" s="32" t="s">
        <v>23</v>
      </c>
      <c r="C20" s="1"/>
      <c r="D20" s="162"/>
      <c r="E20" s="162"/>
      <c r="F20" s="183" t="s">
        <v>30</v>
      </c>
      <c r="G20" s="183"/>
      <c r="H20" s="183"/>
      <c r="I20" s="183"/>
      <c r="J20" s="183"/>
      <c r="K20" s="185" t="s">
        <v>54</v>
      </c>
      <c r="L20" s="185"/>
      <c r="M20" s="185"/>
      <c r="O20" s="161"/>
    </row>
    <row r="21" spans="1:15" ht="13.5" customHeight="1" x14ac:dyDescent="0.25">
      <c r="A21" s="37" t="s">
        <v>31</v>
      </c>
      <c r="B21" s="37" t="s">
        <v>31</v>
      </c>
      <c r="C21" s="37"/>
      <c r="D21" s="118"/>
      <c r="E21" s="118"/>
      <c r="F21" s="184"/>
      <c r="G21" s="184"/>
      <c r="H21" s="184"/>
      <c r="I21" s="184"/>
      <c r="J21" s="184"/>
      <c r="K21" s="186"/>
      <c r="L21" s="186"/>
      <c r="M21" s="186"/>
      <c r="O21" s="161"/>
    </row>
    <row r="22" spans="1:15" ht="12.75" customHeight="1" x14ac:dyDescent="0.25">
      <c r="A22" s="37" t="s">
        <v>18</v>
      </c>
      <c r="B22" s="37" t="s">
        <v>18</v>
      </c>
      <c r="C22" s="37"/>
      <c r="D22" s="118"/>
      <c r="E22" s="118"/>
      <c r="F22" s="184"/>
      <c r="G22" s="184"/>
      <c r="H22" s="184"/>
      <c r="I22" s="184"/>
      <c r="J22" s="184"/>
      <c r="K22" s="186"/>
      <c r="L22" s="186"/>
      <c r="M22" s="186"/>
      <c r="O22" s="161"/>
    </row>
    <row r="23" spans="1:15" ht="12.75" customHeight="1" x14ac:dyDescent="0.25">
      <c r="A23" s="37" t="s">
        <v>24</v>
      </c>
      <c r="B23" s="37"/>
      <c r="C23" s="37"/>
      <c r="D23" s="118"/>
      <c r="E23" s="118"/>
      <c r="F23" s="184"/>
      <c r="G23" s="184"/>
      <c r="H23" s="184"/>
      <c r="I23" s="184"/>
      <c r="J23" s="184"/>
      <c r="K23" s="186"/>
      <c r="L23" s="186"/>
      <c r="M23" s="186"/>
      <c r="N23" s="1"/>
    </row>
    <row r="24" spans="1:15" ht="14.25" customHeight="1" x14ac:dyDescent="0.25">
      <c r="A24" s="37"/>
      <c r="B24" s="37"/>
      <c r="C24" s="37"/>
      <c r="D24" s="121"/>
      <c r="E24" s="121"/>
      <c r="F24" s="184"/>
      <c r="G24" s="184"/>
      <c r="H24" s="184"/>
      <c r="I24" s="184"/>
      <c r="J24" s="184"/>
      <c r="K24" s="186"/>
      <c r="L24" s="186"/>
      <c r="M24" s="186"/>
      <c r="N24" s="1"/>
    </row>
    <row r="25" spans="1:15" ht="14.25" customHeight="1" x14ac:dyDescent="0.25">
      <c r="A25" s="37"/>
      <c r="B25" s="37"/>
      <c r="C25" s="37"/>
      <c r="D25" s="121"/>
      <c r="E25" s="121"/>
      <c r="F25" s="118"/>
      <c r="G25" s="118"/>
      <c r="H25" s="118"/>
      <c r="I25" s="118"/>
      <c r="J25" s="118"/>
      <c r="K25" s="1"/>
      <c r="L25" s="1"/>
      <c r="M25" s="1"/>
      <c r="N25" s="161"/>
      <c r="O25" s="161"/>
    </row>
  </sheetData>
  <mergeCells count="16">
    <mergeCell ref="A2:M2"/>
    <mergeCell ref="L7:M7"/>
    <mergeCell ref="A1:M1"/>
    <mergeCell ref="F20:J24"/>
    <mergeCell ref="K20:M24"/>
    <mergeCell ref="A3:M3"/>
    <mergeCell ref="A4:M4"/>
    <mergeCell ref="A6:A8"/>
    <mergeCell ref="B6:D6"/>
    <mergeCell ref="E6:G6"/>
    <mergeCell ref="H6:M6"/>
    <mergeCell ref="B7:D7"/>
    <mergeCell ref="A5:M5"/>
    <mergeCell ref="E7:G7"/>
    <mergeCell ref="H7:I7"/>
    <mergeCell ref="J7:K7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4E638-F145-40C1-87E2-4AB3D4A9D47A}">
  <sheetPr>
    <tabColor rgb="FFFFFF00"/>
    <pageSetUpPr fitToPage="1"/>
  </sheetPr>
  <dimension ref="A1:Q22"/>
  <sheetViews>
    <sheetView workbookViewId="0">
      <selection activeCell="A23" sqref="A23:XFD33"/>
    </sheetView>
  </sheetViews>
  <sheetFormatPr defaultRowHeight="15" x14ac:dyDescent="0.25"/>
  <cols>
    <col min="1" max="1" width="70.7109375" style="1" customWidth="1"/>
    <col min="2" max="13" width="15.7109375" style="1" customWidth="1"/>
    <col min="14" max="14" width="11" style="1" customWidth="1"/>
    <col min="15" max="16384" width="9.140625" style="1"/>
  </cols>
  <sheetData>
    <row r="1" spans="1:17" ht="23.25" x14ac:dyDescent="0.25">
      <c r="A1" s="211" t="s">
        <v>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7"/>
      <c r="O1" s="27"/>
    </row>
    <row r="2" spans="1:17" x14ac:dyDescent="0.25">
      <c r="A2" s="187" t="s">
        <v>27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25"/>
      <c r="O2" s="25"/>
    </row>
    <row r="3" spans="1:17" x14ac:dyDescent="0.25">
      <c r="A3" s="187" t="s">
        <v>4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25"/>
      <c r="O3" s="25"/>
    </row>
    <row r="4" spans="1:17" x14ac:dyDescent="0.25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5"/>
      <c r="O4" s="15"/>
    </row>
    <row r="5" spans="1:17" ht="15.75" thickBot="1" x14ac:dyDescent="0.3">
      <c r="A5" s="188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5"/>
      <c r="O5" s="15"/>
    </row>
    <row r="6" spans="1:17" ht="15.75" thickBot="1" x14ac:dyDescent="0.3">
      <c r="A6" s="212" t="s">
        <v>2</v>
      </c>
      <c r="B6" s="215" t="s">
        <v>32</v>
      </c>
      <c r="C6" s="193"/>
      <c r="D6" s="216"/>
      <c r="E6" s="195" t="s">
        <v>33</v>
      </c>
      <c r="F6" s="196"/>
      <c r="G6" s="197"/>
      <c r="H6" s="217" t="s">
        <v>13</v>
      </c>
      <c r="I6" s="218"/>
      <c r="J6" s="218"/>
      <c r="K6" s="218"/>
      <c r="L6" s="218"/>
      <c r="M6" s="219"/>
      <c r="N6" s="33"/>
      <c r="O6" s="33"/>
    </row>
    <row r="7" spans="1:17" ht="15.75" x14ac:dyDescent="0.25">
      <c r="A7" s="213"/>
      <c r="B7" s="208" t="s">
        <v>1</v>
      </c>
      <c r="C7" s="202"/>
      <c r="D7" s="220"/>
      <c r="E7" s="221" t="s">
        <v>14</v>
      </c>
      <c r="F7" s="222"/>
      <c r="G7" s="223"/>
      <c r="H7" s="208" t="s">
        <v>15</v>
      </c>
      <c r="I7" s="202"/>
      <c r="J7" s="224" t="s">
        <v>53</v>
      </c>
      <c r="K7" s="224"/>
      <c r="L7" s="224" t="s">
        <v>16</v>
      </c>
      <c r="M7" s="225"/>
      <c r="N7" s="226"/>
      <c r="O7" s="226"/>
    </row>
    <row r="8" spans="1:17" ht="30" customHeight="1" thickBot="1" x14ac:dyDescent="0.3">
      <c r="A8" s="214"/>
      <c r="B8" s="10" t="s">
        <v>5</v>
      </c>
      <c r="C8" s="11" t="s">
        <v>0</v>
      </c>
      <c r="D8" s="12" t="s">
        <v>6</v>
      </c>
      <c r="E8" s="13" t="s">
        <v>5</v>
      </c>
      <c r="F8" s="11" t="s">
        <v>0</v>
      </c>
      <c r="G8" s="14" t="s">
        <v>6</v>
      </c>
      <c r="H8" s="10" t="s">
        <v>5</v>
      </c>
      <c r="I8" s="11" t="s">
        <v>0</v>
      </c>
      <c r="J8" s="11" t="s">
        <v>5</v>
      </c>
      <c r="K8" s="11" t="s">
        <v>0</v>
      </c>
      <c r="L8" s="11" t="s">
        <v>5</v>
      </c>
      <c r="M8" s="12" t="s">
        <v>0</v>
      </c>
      <c r="N8" s="23"/>
      <c r="O8" s="23"/>
      <c r="Q8" s="4"/>
    </row>
    <row r="9" spans="1:17" ht="20.100000000000001" customHeight="1" x14ac:dyDescent="0.25">
      <c r="A9" s="129" t="s">
        <v>37</v>
      </c>
      <c r="B9" s="59">
        <v>4100</v>
      </c>
      <c r="C9" s="60" t="s">
        <v>12</v>
      </c>
      <c r="D9" s="61" t="s">
        <v>12</v>
      </c>
      <c r="E9" s="59">
        <f>B9-700</f>
        <v>3400</v>
      </c>
      <c r="F9" s="60" t="s">
        <v>12</v>
      </c>
      <c r="G9" s="61" t="s">
        <v>12</v>
      </c>
      <c r="H9" s="59" t="s">
        <v>12</v>
      </c>
      <c r="I9" s="60">
        <v>2200</v>
      </c>
      <c r="J9" s="80" t="s">
        <v>12</v>
      </c>
      <c r="K9" s="83">
        <v>2300</v>
      </c>
      <c r="L9" s="80" t="s">
        <v>12</v>
      </c>
      <c r="M9" s="84">
        <v>2400</v>
      </c>
      <c r="N9" s="124"/>
      <c r="O9" s="125"/>
      <c r="P9" s="4"/>
    </row>
    <row r="10" spans="1:17" ht="20.100000000000001" customHeight="1" x14ac:dyDescent="0.25">
      <c r="A10" s="129" t="s">
        <v>36</v>
      </c>
      <c r="B10" s="56">
        <v>3600</v>
      </c>
      <c r="C10" s="57" t="s">
        <v>12</v>
      </c>
      <c r="D10" s="58">
        <f>B10*2-1400</f>
        <v>5800</v>
      </c>
      <c r="E10" s="56">
        <f t="shared" ref="E10:E16" si="0">B10-700</f>
        <v>2900</v>
      </c>
      <c r="F10" s="57" t="s">
        <v>12</v>
      </c>
      <c r="G10" s="58">
        <f>E10*2-700</f>
        <v>5100</v>
      </c>
      <c r="H10" s="56">
        <v>2200</v>
      </c>
      <c r="I10" s="57" t="s">
        <v>12</v>
      </c>
      <c r="J10" s="57">
        <v>2300</v>
      </c>
      <c r="K10" s="83" t="s">
        <v>12</v>
      </c>
      <c r="L10" s="57">
        <v>2400</v>
      </c>
      <c r="M10" s="88" t="s">
        <v>12</v>
      </c>
      <c r="N10" s="124"/>
      <c r="O10" s="125"/>
      <c r="P10" s="4"/>
    </row>
    <row r="11" spans="1:17" ht="20.100000000000001" customHeight="1" x14ac:dyDescent="0.25">
      <c r="A11" s="130" t="s">
        <v>56</v>
      </c>
      <c r="B11" s="59">
        <v>4700</v>
      </c>
      <c r="C11" s="60" t="s">
        <v>12</v>
      </c>
      <c r="D11" s="61" t="s">
        <v>12</v>
      </c>
      <c r="E11" s="59">
        <f t="shared" si="0"/>
        <v>4000</v>
      </c>
      <c r="F11" s="60" t="s">
        <v>12</v>
      </c>
      <c r="G11" s="61" t="s">
        <v>12</v>
      </c>
      <c r="H11" s="59" t="s">
        <v>12</v>
      </c>
      <c r="I11" s="60">
        <v>2200</v>
      </c>
      <c r="J11" s="80" t="s">
        <v>12</v>
      </c>
      <c r="K11" s="83">
        <v>2300</v>
      </c>
      <c r="L11" s="80" t="s">
        <v>12</v>
      </c>
      <c r="M11" s="84">
        <v>2400</v>
      </c>
      <c r="N11" s="126"/>
      <c r="O11" s="125"/>
      <c r="P11" s="4"/>
    </row>
    <row r="12" spans="1:17" ht="20.100000000000001" customHeight="1" x14ac:dyDescent="0.25">
      <c r="A12" s="130" t="s">
        <v>57</v>
      </c>
      <c r="B12" s="59">
        <v>4600</v>
      </c>
      <c r="C12" s="60">
        <v>3600</v>
      </c>
      <c r="D12" s="61">
        <f>B12*2-1400</f>
        <v>7800</v>
      </c>
      <c r="E12" s="59">
        <f t="shared" si="0"/>
        <v>3900</v>
      </c>
      <c r="F12" s="60">
        <v>2900</v>
      </c>
      <c r="G12" s="61">
        <f>E12*2-700</f>
        <v>7100</v>
      </c>
      <c r="H12" s="59">
        <v>3000</v>
      </c>
      <c r="I12" s="60">
        <v>2200</v>
      </c>
      <c r="J12" s="80">
        <v>3100</v>
      </c>
      <c r="K12" s="83">
        <v>2300</v>
      </c>
      <c r="L12" s="80">
        <v>3200</v>
      </c>
      <c r="M12" s="84">
        <v>2400</v>
      </c>
      <c r="N12" s="126"/>
      <c r="O12" s="125"/>
      <c r="P12" s="4"/>
    </row>
    <row r="13" spans="1:17" ht="20.100000000000001" customHeight="1" x14ac:dyDescent="0.25">
      <c r="A13" s="129" t="s">
        <v>40</v>
      </c>
      <c r="B13" s="59">
        <v>4200</v>
      </c>
      <c r="C13" s="60">
        <v>3600</v>
      </c>
      <c r="D13" s="61">
        <f t="shared" ref="D13:D16" si="1">B13*2-1400</f>
        <v>7000</v>
      </c>
      <c r="E13" s="59">
        <f t="shared" si="0"/>
        <v>3500</v>
      </c>
      <c r="F13" s="60">
        <v>2900</v>
      </c>
      <c r="G13" s="61">
        <f>E13*2-700</f>
        <v>6300</v>
      </c>
      <c r="H13" s="52">
        <v>2700</v>
      </c>
      <c r="I13" s="60">
        <v>2200</v>
      </c>
      <c r="J13" s="53">
        <v>2800</v>
      </c>
      <c r="K13" s="83">
        <v>2300</v>
      </c>
      <c r="L13" s="53">
        <v>2900</v>
      </c>
      <c r="M13" s="84">
        <v>2400</v>
      </c>
      <c r="N13" s="126"/>
      <c r="O13" s="125"/>
      <c r="P13" s="4"/>
    </row>
    <row r="14" spans="1:17" ht="20.100000000000001" customHeight="1" x14ac:dyDescent="0.25">
      <c r="A14" s="129" t="s">
        <v>55</v>
      </c>
      <c r="B14" s="64">
        <v>5200</v>
      </c>
      <c r="C14" s="175">
        <v>3600</v>
      </c>
      <c r="D14" s="63">
        <f t="shared" si="1"/>
        <v>9000</v>
      </c>
      <c r="E14" s="64">
        <f t="shared" si="0"/>
        <v>4500</v>
      </c>
      <c r="F14" s="175">
        <v>3000</v>
      </c>
      <c r="G14" s="63">
        <f>E14*2-700</f>
        <v>8300</v>
      </c>
      <c r="H14" s="64">
        <v>3800</v>
      </c>
      <c r="I14" s="60">
        <v>2200</v>
      </c>
      <c r="J14" s="96">
        <v>3900</v>
      </c>
      <c r="K14" s="83">
        <v>2300</v>
      </c>
      <c r="L14" s="96">
        <v>4000</v>
      </c>
      <c r="M14" s="84">
        <v>2400</v>
      </c>
      <c r="N14" s="126"/>
      <c r="O14" s="125"/>
      <c r="P14" s="4"/>
    </row>
    <row r="15" spans="1:17" ht="20.100000000000001" customHeight="1" x14ac:dyDescent="0.25">
      <c r="A15" s="129" t="s">
        <v>58</v>
      </c>
      <c r="B15" s="64">
        <v>6400</v>
      </c>
      <c r="C15" s="175">
        <v>4500</v>
      </c>
      <c r="D15" s="63">
        <f t="shared" si="1"/>
        <v>11400</v>
      </c>
      <c r="E15" s="64">
        <f t="shared" si="0"/>
        <v>5700</v>
      </c>
      <c r="F15" s="175">
        <v>4000</v>
      </c>
      <c r="G15" s="63">
        <f t="shared" ref="G15:G16" si="2">E15*2-700</f>
        <v>10700</v>
      </c>
      <c r="H15" s="62">
        <v>4600</v>
      </c>
      <c r="I15" s="60">
        <v>2200</v>
      </c>
      <c r="J15" s="82">
        <v>4700</v>
      </c>
      <c r="K15" s="83">
        <v>2300</v>
      </c>
      <c r="L15" s="82">
        <v>4800</v>
      </c>
      <c r="M15" s="84">
        <v>2400</v>
      </c>
      <c r="N15" s="126"/>
      <c r="O15" s="125"/>
      <c r="P15" s="4"/>
    </row>
    <row r="16" spans="1:17" ht="20.100000000000001" customHeight="1" thickBot="1" x14ac:dyDescent="0.3">
      <c r="A16" s="131" t="s">
        <v>59</v>
      </c>
      <c r="B16" s="65">
        <v>6900</v>
      </c>
      <c r="C16" s="66">
        <v>5000</v>
      </c>
      <c r="D16" s="67">
        <f t="shared" si="1"/>
        <v>12400</v>
      </c>
      <c r="E16" s="65">
        <f t="shared" si="0"/>
        <v>6200</v>
      </c>
      <c r="F16" s="66">
        <v>4500</v>
      </c>
      <c r="G16" s="67">
        <f t="shared" si="2"/>
        <v>11700</v>
      </c>
      <c r="H16" s="65">
        <v>5300</v>
      </c>
      <c r="I16" s="66">
        <v>2200</v>
      </c>
      <c r="J16" s="81">
        <v>5400</v>
      </c>
      <c r="K16" s="81">
        <v>2300</v>
      </c>
      <c r="L16" s="81">
        <v>5500</v>
      </c>
      <c r="M16" s="87">
        <v>2400</v>
      </c>
      <c r="N16" s="125"/>
      <c r="O16" s="125"/>
      <c r="P16" s="4"/>
    </row>
    <row r="17" spans="1:14" s="8" customFormat="1" ht="13.5" customHeight="1" x14ac:dyDescent="0.25">
      <c r="A17" s="32" t="s">
        <v>22</v>
      </c>
      <c r="B17" s="32" t="s">
        <v>23</v>
      </c>
      <c r="C17"/>
      <c r="D17" s="118"/>
      <c r="E17" s="118"/>
      <c r="F17" s="185" t="s">
        <v>54</v>
      </c>
      <c r="G17" s="185"/>
      <c r="H17" s="185"/>
      <c r="K17" s="9"/>
    </row>
    <row r="18" spans="1:14" s="8" customFormat="1" ht="13.5" customHeight="1" x14ac:dyDescent="0.25">
      <c r="A18" s="37" t="s">
        <v>31</v>
      </c>
      <c r="B18" s="37" t="s">
        <v>31</v>
      </c>
      <c r="C18" s="37"/>
      <c r="D18" s="118"/>
      <c r="E18" s="118"/>
      <c r="F18" s="186"/>
      <c r="G18" s="186"/>
      <c r="H18" s="186"/>
      <c r="K18" s="9"/>
    </row>
    <row r="19" spans="1:14" s="8" customFormat="1" ht="12.75" customHeight="1" x14ac:dyDescent="0.25">
      <c r="A19" s="37" t="s">
        <v>18</v>
      </c>
      <c r="B19" s="37" t="s">
        <v>18</v>
      </c>
      <c r="C19" s="37"/>
      <c r="D19" s="118"/>
      <c r="E19" s="118"/>
      <c r="F19" s="186"/>
      <c r="G19" s="186"/>
      <c r="H19" s="186"/>
      <c r="K19" s="9"/>
    </row>
    <row r="20" spans="1:14" s="8" customFormat="1" ht="12.75" customHeight="1" x14ac:dyDescent="0.25">
      <c r="A20" s="37" t="s">
        <v>24</v>
      </c>
      <c r="B20" s="37" t="s">
        <v>19</v>
      </c>
      <c r="C20" s="37"/>
      <c r="D20" s="118"/>
      <c r="E20" s="118"/>
      <c r="F20" s="186"/>
      <c r="G20" s="186"/>
      <c r="H20" s="186"/>
      <c r="I20" s="6"/>
      <c r="J20" s="6"/>
      <c r="K20"/>
    </row>
    <row r="21" spans="1:14" s="8" customFormat="1" ht="14.25" customHeight="1" x14ac:dyDescent="0.25">
      <c r="A21" s="37" t="s">
        <v>19</v>
      </c>
      <c r="B21" s="37"/>
      <c r="C21" s="37"/>
      <c r="D21" s="121"/>
      <c r="E21" s="121"/>
      <c r="F21" s="186"/>
      <c r="G21" s="186"/>
      <c r="H21" s="186"/>
      <c r="I21" s="3"/>
      <c r="J21"/>
      <c r="K21"/>
      <c r="L21"/>
      <c r="M21"/>
      <c r="N21"/>
    </row>
    <row r="22" spans="1:14" s="8" customFormat="1" ht="18.75" customHeight="1" x14ac:dyDescent="0.25">
      <c r="A22"/>
      <c r="B22"/>
      <c r="C22"/>
      <c r="D22" s="5"/>
      <c r="E22" s="5"/>
      <c r="F22" s="5"/>
      <c r="G22" s="5"/>
      <c r="H22" s="5"/>
      <c r="I22"/>
      <c r="J22"/>
      <c r="K22"/>
      <c r="L22"/>
      <c r="M22"/>
      <c r="N22"/>
    </row>
  </sheetData>
  <mergeCells count="16">
    <mergeCell ref="N7:O7"/>
    <mergeCell ref="F17:H21"/>
    <mergeCell ref="A3:M3"/>
    <mergeCell ref="A4:M4"/>
    <mergeCell ref="A6:A8"/>
    <mergeCell ref="B6:D6"/>
    <mergeCell ref="E6:G6"/>
    <mergeCell ref="H6:M6"/>
    <mergeCell ref="B7:D7"/>
    <mergeCell ref="E7:G7"/>
    <mergeCell ref="H7:I7"/>
    <mergeCell ref="J7:K7"/>
    <mergeCell ref="A5:M5"/>
    <mergeCell ref="L7:M7"/>
    <mergeCell ref="A2:M2"/>
    <mergeCell ref="A1:M1"/>
  </mergeCells>
  <pageMargins left="0.25" right="0.25" top="0.75" bottom="0.75" header="0.3" footer="0.3"/>
  <pageSetup paperSize="9"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B3B63-1304-4B60-B80F-5E3F09E0E08E}">
  <sheetPr>
    <tabColor rgb="FFFFFF00"/>
    <pageSetUpPr fitToPage="1"/>
  </sheetPr>
  <dimension ref="A1:P23"/>
  <sheetViews>
    <sheetView topLeftCell="A10" workbookViewId="0">
      <selection activeCell="A24" sqref="A24:XFD34"/>
    </sheetView>
  </sheetViews>
  <sheetFormatPr defaultRowHeight="15" x14ac:dyDescent="0.25"/>
  <cols>
    <col min="1" max="1" width="66.140625" style="1" customWidth="1"/>
    <col min="2" max="13" width="15.7109375" style="1" customWidth="1"/>
    <col min="14" max="14" width="11" style="1" customWidth="1"/>
    <col min="15" max="15" width="11.28515625" style="1" customWidth="1"/>
    <col min="16" max="16384" width="9.140625" style="1"/>
  </cols>
  <sheetData>
    <row r="1" spans="1:16" ht="23.25" x14ac:dyDescent="0.25">
      <c r="A1" s="211" t="s">
        <v>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7"/>
      <c r="O1" s="27"/>
    </row>
    <row r="2" spans="1:16" x14ac:dyDescent="0.25">
      <c r="A2" s="187" t="s">
        <v>28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25"/>
      <c r="O2" s="25"/>
    </row>
    <row r="3" spans="1:16" x14ac:dyDescent="0.25">
      <c r="A3" s="187" t="s">
        <v>4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25"/>
      <c r="O3" s="25"/>
    </row>
    <row r="4" spans="1:16" ht="15.75" customHeight="1" x14ac:dyDescent="0.25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5"/>
      <c r="O4" s="15"/>
    </row>
    <row r="5" spans="1:16" ht="15.75" customHeight="1" thickBot="1" x14ac:dyDescent="0.3">
      <c r="A5" s="188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5"/>
      <c r="O5" s="15"/>
    </row>
    <row r="6" spans="1:16" ht="15.75" thickBot="1" x14ac:dyDescent="0.3">
      <c r="A6" s="212" t="s">
        <v>2</v>
      </c>
      <c r="B6" s="227" t="s">
        <v>32</v>
      </c>
      <c r="C6" s="228"/>
      <c r="D6" s="229"/>
      <c r="E6" s="230" t="s">
        <v>33</v>
      </c>
      <c r="F6" s="231"/>
      <c r="G6" s="232"/>
      <c r="H6" s="217" t="s">
        <v>13</v>
      </c>
      <c r="I6" s="218"/>
      <c r="J6" s="218"/>
      <c r="K6" s="218"/>
      <c r="L6" s="218"/>
      <c r="M6" s="219"/>
      <c r="N6" s="6"/>
      <c r="O6" s="24"/>
    </row>
    <row r="7" spans="1:16" x14ac:dyDescent="0.25">
      <c r="A7" s="213"/>
      <c r="B7" s="233" t="s">
        <v>1</v>
      </c>
      <c r="C7" s="234"/>
      <c r="D7" s="235"/>
      <c r="E7" s="236" t="s">
        <v>14</v>
      </c>
      <c r="F7" s="237"/>
      <c r="G7" s="238"/>
      <c r="H7" s="208" t="s">
        <v>15</v>
      </c>
      <c r="I7" s="202"/>
      <c r="J7" s="209" t="s">
        <v>53</v>
      </c>
      <c r="K7" s="209"/>
      <c r="L7" s="209" t="s">
        <v>16</v>
      </c>
      <c r="M7" s="210"/>
      <c r="N7" s="6"/>
      <c r="O7" s="24"/>
    </row>
    <row r="8" spans="1:16" ht="30" customHeight="1" thickBot="1" x14ac:dyDescent="0.3">
      <c r="A8" s="214"/>
      <c r="B8" s="10" t="s">
        <v>5</v>
      </c>
      <c r="C8" s="11" t="s">
        <v>0</v>
      </c>
      <c r="D8" s="12" t="s">
        <v>6</v>
      </c>
      <c r="E8" s="127" t="s">
        <v>5</v>
      </c>
      <c r="F8" s="11" t="s">
        <v>0</v>
      </c>
      <c r="G8" s="128" t="s">
        <v>6</v>
      </c>
      <c r="H8" s="10" t="s">
        <v>5</v>
      </c>
      <c r="I8" s="11" t="s">
        <v>0</v>
      </c>
      <c r="J8" s="11" t="s">
        <v>5</v>
      </c>
      <c r="K8" s="11" t="s">
        <v>0</v>
      </c>
      <c r="L8" s="11" t="s">
        <v>5</v>
      </c>
      <c r="M8" s="12" t="s">
        <v>0</v>
      </c>
      <c r="N8" s="6"/>
      <c r="O8" s="24"/>
    </row>
    <row r="9" spans="1:16" ht="20.100000000000001" customHeight="1" x14ac:dyDescent="0.25">
      <c r="A9" s="132" t="s">
        <v>67</v>
      </c>
      <c r="B9" s="76">
        <v>3400</v>
      </c>
      <c r="C9" s="77" t="s">
        <v>12</v>
      </c>
      <c r="D9" s="78" t="s">
        <v>12</v>
      </c>
      <c r="E9" s="76">
        <f>B9-700</f>
        <v>2700</v>
      </c>
      <c r="F9" s="77" t="s">
        <v>12</v>
      </c>
      <c r="G9" s="78" t="s">
        <v>12</v>
      </c>
      <c r="H9" s="76" t="s">
        <v>12</v>
      </c>
      <c r="I9" s="77" t="s">
        <v>12</v>
      </c>
      <c r="J9" s="79" t="s">
        <v>12</v>
      </c>
      <c r="K9" s="79" t="s">
        <v>12</v>
      </c>
      <c r="L9" s="79" t="s">
        <v>12</v>
      </c>
      <c r="M9" s="89" t="s">
        <v>12</v>
      </c>
      <c r="N9" s="6"/>
      <c r="O9" s="24"/>
      <c r="P9" s="4"/>
    </row>
    <row r="10" spans="1:16" ht="20.100000000000001" customHeight="1" x14ac:dyDescent="0.25">
      <c r="A10" s="136" t="s">
        <v>7</v>
      </c>
      <c r="B10" s="59">
        <v>4100</v>
      </c>
      <c r="C10" s="60" t="s">
        <v>12</v>
      </c>
      <c r="D10" s="61" t="s">
        <v>12</v>
      </c>
      <c r="E10" s="59">
        <f>B10-700</f>
        <v>3400</v>
      </c>
      <c r="F10" s="60" t="s">
        <v>12</v>
      </c>
      <c r="G10" s="61" t="s">
        <v>12</v>
      </c>
      <c r="H10" s="59" t="s">
        <v>12</v>
      </c>
      <c r="I10" s="60" t="s">
        <v>12</v>
      </c>
      <c r="J10" s="80" t="s">
        <v>12</v>
      </c>
      <c r="K10" s="80" t="s">
        <v>12</v>
      </c>
      <c r="L10" s="80" t="s">
        <v>12</v>
      </c>
      <c r="M10" s="84" t="s">
        <v>12</v>
      </c>
      <c r="N10"/>
      <c r="O10" s="8"/>
      <c r="P10" s="4"/>
    </row>
    <row r="11" spans="1:16" ht="20.100000000000001" customHeight="1" x14ac:dyDescent="0.25">
      <c r="A11" s="132" t="s">
        <v>68</v>
      </c>
      <c r="B11" s="59">
        <v>3400</v>
      </c>
      <c r="C11" s="60" t="s">
        <v>12</v>
      </c>
      <c r="D11" s="61">
        <f>B11*2-1400</f>
        <v>5400</v>
      </c>
      <c r="E11" s="59">
        <f t="shared" ref="E11:E17" si="0">B11-700</f>
        <v>2700</v>
      </c>
      <c r="F11" s="60" t="s">
        <v>12</v>
      </c>
      <c r="G11" s="61">
        <f>E11*2-700</f>
        <v>4700</v>
      </c>
      <c r="H11" s="59">
        <v>2000</v>
      </c>
      <c r="I11" s="60" t="s">
        <v>12</v>
      </c>
      <c r="J11" s="80">
        <v>2100</v>
      </c>
      <c r="K11" s="80" t="s">
        <v>12</v>
      </c>
      <c r="L11" s="80">
        <v>2200</v>
      </c>
      <c r="M11" s="84" t="s">
        <v>12</v>
      </c>
      <c r="N11"/>
      <c r="O11" s="8"/>
      <c r="P11" s="4"/>
    </row>
    <row r="12" spans="1:16" ht="20.100000000000001" customHeight="1" x14ac:dyDescent="0.25">
      <c r="A12" s="132" t="s">
        <v>8</v>
      </c>
      <c r="B12" s="59">
        <v>3700</v>
      </c>
      <c r="C12" s="60">
        <v>3700</v>
      </c>
      <c r="D12" s="61">
        <f>B12*2-1400</f>
        <v>6000</v>
      </c>
      <c r="E12" s="59">
        <f t="shared" si="0"/>
        <v>3000</v>
      </c>
      <c r="F12" s="60">
        <v>3000</v>
      </c>
      <c r="G12" s="61">
        <f>E12*2-700</f>
        <v>5300</v>
      </c>
      <c r="H12" s="59">
        <v>2300</v>
      </c>
      <c r="I12" s="60">
        <v>2300</v>
      </c>
      <c r="J12" s="80">
        <v>2400</v>
      </c>
      <c r="K12" s="80">
        <v>2400</v>
      </c>
      <c r="L12" s="80">
        <v>2500</v>
      </c>
      <c r="M12" s="84">
        <v>2500</v>
      </c>
      <c r="N12"/>
      <c r="O12" s="8"/>
      <c r="P12" s="4"/>
    </row>
    <row r="13" spans="1:16" ht="20.100000000000001" customHeight="1" x14ac:dyDescent="0.25">
      <c r="A13" s="133" t="s">
        <v>10</v>
      </c>
      <c r="B13" s="59">
        <v>4000</v>
      </c>
      <c r="C13" s="60">
        <v>3700</v>
      </c>
      <c r="D13" s="61">
        <f t="shared" ref="D13:D17" si="1">B13*2-1400</f>
        <v>6600</v>
      </c>
      <c r="E13" s="59">
        <f t="shared" si="0"/>
        <v>3300</v>
      </c>
      <c r="F13" s="60">
        <v>3000</v>
      </c>
      <c r="G13" s="61">
        <f t="shared" ref="G13:G17" si="2">E13*2-700</f>
        <v>5900</v>
      </c>
      <c r="H13" s="59">
        <v>2500</v>
      </c>
      <c r="I13" s="60">
        <v>2300</v>
      </c>
      <c r="J13" s="80">
        <v>2600</v>
      </c>
      <c r="K13" s="80">
        <v>2400</v>
      </c>
      <c r="L13" s="80">
        <v>2700</v>
      </c>
      <c r="M13" s="84">
        <v>2500</v>
      </c>
      <c r="N13"/>
      <c r="O13" s="8"/>
      <c r="P13" s="4"/>
    </row>
    <row r="14" spans="1:16" ht="20.100000000000001" customHeight="1" x14ac:dyDescent="0.25">
      <c r="A14" s="134" t="s">
        <v>43</v>
      </c>
      <c r="B14" s="59">
        <v>4100</v>
      </c>
      <c r="C14" s="60" t="s">
        <v>12</v>
      </c>
      <c r="D14" s="61">
        <f t="shared" si="1"/>
        <v>6800</v>
      </c>
      <c r="E14" s="59">
        <f t="shared" si="0"/>
        <v>3400</v>
      </c>
      <c r="F14" s="60" t="s">
        <v>12</v>
      </c>
      <c r="G14" s="61">
        <f t="shared" si="2"/>
        <v>6100</v>
      </c>
      <c r="H14" s="59">
        <v>2600</v>
      </c>
      <c r="I14" s="60" t="s">
        <v>12</v>
      </c>
      <c r="J14" s="80">
        <v>2700</v>
      </c>
      <c r="K14" s="80" t="s">
        <v>12</v>
      </c>
      <c r="L14" s="80">
        <v>2800</v>
      </c>
      <c r="M14" s="84" t="s">
        <v>12</v>
      </c>
      <c r="N14"/>
      <c r="O14" s="8"/>
      <c r="P14" s="4"/>
    </row>
    <row r="15" spans="1:16" ht="20.100000000000001" customHeight="1" x14ac:dyDescent="0.25">
      <c r="A15" s="133" t="s">
        <v>9</v>
      </c>
      <c r="B15" s="59">
        <v>4400</v>
      </c>
      <c r="C15" s="60">
        <v>3700</v>
      </c>
      <c r="D15" s="61">
        <f t="shared" si="1"/>
        <v>7400</v>
      </c>
      <c r="E15" s="59">
        <f t="shared" si="0"/>
        <v>3700</v>
      </c>
      <c r="F15" s="60">
        <v>3000</v>
      </c>
      <c r="G15" s="61">
        <f t="shared" si="2"/>
        <v>6700</v>
      </c>
      <c r="H15" s="59">
        <v>2900</v>
      </c>
      <c r="I15" s="60">
        <v>2300</v>
      </c>
      <c r="J15" s="80">
        <v>3000</v>
      </c>
      <c r="K15" s="80">
        <v>2400</v>
      </c>
      <c r="L15" s="80">
        <v>3100</v>
      </c>
      <c r="M15" s="84">
        <v>2500</v>
      </c>
      <c r="N15"/>
      <c r="O15" s="8"/>
      <c r="P15" s="4"/>
    </row>
    <row r="16" spans="1:16" ht="20.100000000000001" customHeight="1" x14ac:dyDescent="0.25">
      <c r="A16" s="132" t="s">
        <v>66</v>
      </c>
      <c r="B16" s="59">
        <v>4900</v>
      </c>
      <c r="C16" s="60">
        <v>3700</v>
      </c>
      <c r="D16" s="61">
        <f t="shared" si="1"/>
        <v>8400</v>
      </c>
      <c r="E16" s="59">
        <f t="shared" si="0"/>
        <v>4200</v>
      </c>
      <c r="F16" s="60">
        <v>3000</v>
      </c>
      <c r="G16" s="61">
        <f t="shared" si="2"/>
        <v>7700</v>
      </c>
      <c r="H16" s="59">
        <v>3400</v>
      </c>
      <c r="I16" s="60">
        <v>2300</v>
      </c>
      <c r="J16" s="80">
        <v>3500</v>
      </c>
      <c r="K16" s="80">
        <v>2400</v>
      </c>
      <c r="L16" s="80">
        <v>3600</v>
      </c>
      <c r="M16" s="84">
        <v>2500</v>
      </c>
      <c r="P16" s="4"/>
    </row>
    <row r="17" spans="1:16" ht="20.100000000000001" customHeight="1" thickBot="1" x14ac:dyDescent="0.3">
      <c r="A17" s="135" t="s">
        <v>17</v>
      </c>
      <c r="B17" s="65">
        <v>4600</v>
      </c>
      <c r="C17" s="66">
        <v>3700</v>
      </c>
      <c r="D17" s="67">
        <f t="shared" si="1"/>
        <v>7800</v>
      </c>
      <c r="E17" s="65">
        <f t="shared" si="0"/>
        <v>3900</v>
      </c>
      <c r="F17" s="66">
        <v>3000</v>
      </c>
      <c r="G17" s="67">
        <f t="shared" si="2"/>
        <v>7100</v>
      </c>
      <c r="H17" s="65">
        <v>3100</v>
      </c>
      <c r="I17" s="66">
        <v>2300</v>
      </c>
      <c r="J17" s="81">
        <v>3200</v>
      </c>
      <c r="K17" s="81">
        <v>2400</v>
      </c>
      <c r="L17" s="81">
        <v>3300</v>
      </c>
      <c r="M17" s="87">
        <v>2500</v>
      </c>
      <c r="N17"/>
      <c r="O17" s="8"/>
      <c r="P17" s="4"/>
    </row>
    <row r="18" spans="1:16" s="8" customFormat="1" ht="13.5" customHeight="1" x14ac:dyDescent="0.25">
      <c r="A18" s="32" t="s">
        <v>22</v>
      </c>
      <c r="B18" s="32" t="s">
        <v>23</v>
      </c>
      <c r="C18"/>
      <c r="D18" s="118"/>
      <c r="E18" s="118"/>
      <c r="F18" s="184" t="s">
        <v>30</v>
      </c>
      <c r="G18" s="184"/>
      <c r="H18" s="184"/>
      <c r="I18" s="184"/>
      <c r="J18" s="184"/>
      <c r="K18" s="186" t="s">
        <v>54</v>
      </c>
      <c r="L18" s="186"/>
      <c r="M18" s="186"/>
      <c r="N18"/>
    </row>
    <row r="19" spans="1:16" s="8" customFormat="1" ht="13.5" customHeight="1" x14ac:dyDescent="0.25">
      <c r="A19" s="37" t="s">
        <v>31</v>
      </c>
      <c r="B19" s="37" t="s">
        <v>31</v>
      </c>
      <c r="C19" s="37"/>
      <c r="D19" s="118"/>
      <c r="E19" s="118"/>
      <c r="F19" s="184"/>
      <c r="G19" s="184"/>
      <c r="H19" s="184"/>
      <c r="I19" s="184"/>
      <c r="J19" s="184"/>
      <c r="K19" s="186"/>
      <c r="L19" s="186"/>
      <c r="M19" s="186"/>
      <c r="N19"/>
    </row>
    <row r="20" spans="1:16" s="8" customFormat="1" ht="12.75" customHeight="1" x14ac:dyDescent="0.25">
      <c r="A20" s="37" t="s">
        <v>18</v>
      </c>
      <c r="B20" s="37" t="s">
        <v>18</v>
      </c>
      <c r="C20" s="37"/>
      <c r="D20" s="118"/>
      <c r="E20" s="118"/>
      <c r="F20" s="184"/>
      <c r="G20" s="184"/>
      <c r="H20" s="184"/>
      <c r="I20" s="184"/>
      <c r="J20" s="184"/>
      <c r="K20" s="186"/>
      <c r="L20" s="186"/>
      <c r="M20" s="186"/>
      <c r="N20"/>
    </row>
    <row r="21" spans="1:16" s="8" customFormat="1" ht="12.75" customHeight="1" x14ac:dyDescent="0.25">
      <c r="A21" s="37" t="s">
        <v>24</v>
      </c>
      <c r="B21" s="37" t="s">
        <v>19</v>
      </c>
      <c r="C21" s="37"/>
      <c r="D21" s="118"/>
      <c r="E21" s="118"/>
      <c r="F21" s="184"/>
      <c r="G21" s="184"/>
      <c r="H21" s="184"/>
      <c r="I21" s="184"/>
      <c r="J21" s="184"/>
      <c r="K21" s="186"/>
      <c r="L21" s="186"/>
      <c r="M21" s="186"/>
      <c r="N21"/>
    </row>
    <row r="22" spans="1:16" s="8" customFormat="1" ht="14.25" customHeight="1" x14ac:dyDescent="0.25">
      <c r="A22" s="37" t="s">
        <v>19</v>
      </c>
      <c r="B22" s="37"/>
      <c r="C22" s="37"/>
      <c r="D22" s="121"/>
      <c r="E22" s="121"/>
      <c r="F22" s="184"/>
      <c r="G22" s="184"/>
      <c r="H22" s="184"/>
      <c r="I22" s="184"/>
      <c r="J22" s="184"/>
      <c r="K22" s="186"/>
      <c r="L22" s="186"/>
      <c r="M22" s="186"/>
      <c r="N22"/>
    </row>
    <row r="23" spans="1:16" s="8" customFormat="1" ht="18.75" customHeight="1" x14ac:dyDescent="0.25">
      <c r="A23"/>
      <c r="B23"/>
      <c r="C23"/>
      <c r="D23" s="5"/>
      <c r="E23" s="5"/>
      <c r="F23" s="5"/>
      <c r="G23" s="5"/>
      <c r="H23" s="5"/>
      <c r="I23"/>
      <c r="J23"/>
      <c r="K23"/>
      <c r="L23"/>
      <c r="M23"/>
      <c r="N23"/>
    </row>
  </sheetData>
  <mergeCells count="16">
    <mergeCell ref="L7:M7"/>
    <mergeCell ref="F18:J22"/>
    <mergeCell ref="K18:M22"/>
    <mergeCell ref="A5:M5"/>
    <mergeCell ref="A3:M3"/>
    <mergeCell ref="A4:M4"/>
    <mergeCell ref="A6:A8"/>
    <mergeCell ref="B6:D6"/>
    <mergeCell ref="E6:G6"/>
    <mergeCell ref="H6:M6"/>
    <mergeCell ref="B7:D7"/>
    <mergeCell ref="E7:G7"/>
    <mergeCell ref="H7:I7"/>
    <mergeCell ref="J7:K7"/>
    <mergeCell ref="A2:M2"/>
    <mergeCell ref="A1:M1"/>
  </mergeCells>
  <pageMargins left="0.7" right="0.7" top="0.75" bottom="0.75" header="0.3" footer="0.3"/>
  <pageSetup paperSize="9" scale="5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EC5EC-DFC7-4EA4-993A-21204E877856}">
  <sheetPr>
    <tabColor rgb="FFFFFF00"/>
    <pageSetUpPr fitToPage="1"/>
  </sheetPr>
  <dimension ref="A1:Q19"/>
  <sheetViews>
    <sheetView topLeftCell="A7" workbookViewId="0">
      <selection activeCell="A20" sqref="A20:XFD30"/>
    </sheetView>
  </sheetViews>
  <sheetFormatPr defaultRowHeight="15" x14ac:dyDescent="0.25"/>
  <cols>
    <col min="1" max="1" width="52.7109375" style="1" customWidth="1"/>
    <col min="2" max="13" width="15.7109375" style="1" customWidth="1"/>
    <col min="14" max="14" width="10.7109375" style="1" customWidth="1"/>
    <col min="15" max="15" width="10" style="1" customWidth="1"/>
    <col min="16" max="16384" width="9.140625" style="1"/>
  </cols>
  <sheetData>
    <row r="1" spans="1:17" ht="23.25" x14ac:dyDescent="0.25">
      <c r="A1" s="211" t="s">
        <v>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7"/>
      <c r="O1" s="27"/>
    </row>
    <row r="2" spans="1:17" x14ac:dyDescent="0.25">
      <c r="A2" s="187" t="s">
        <v>26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25"/>
      <c r="O2" s="25"/>
    </row>
    <row r="3" spans="1:17" x14ac:dyDescent="0.25">
      <c r="A3" s="187" t="s">
        <v>4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25"/>
      <c r="O3" s="25"/>
    </row>
    <row r="4" spans="1:17" x14ac:dyDescent="0.25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5"/>
      <c r="O4" s="15"/>
    </row>
    <row r="5" spans="1:17" ht="15.75" thickBot="1" x14ac:dyDescent="0.3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15"/>
      <c r="O5" s="15"/>
    </row>
    <row r="6" spans="1:17" ht="18" customHeight="1" x14ac:dyDescent="0.25">
      <c r="A6" s="189" t="s">
        <v>2</v>
      </c>
      <c r="B6" s="215" t="s">
        <v>32</v>
      </c>
      <c r="C6" s="193"/>
      <c r="D6" s="216"/>
      <c r="E6" s="195" t="s">
        <v>33</v>
      </c>
      <c r="F6" s="196"/>
      <c r="G6" s="197"/>
      <c r="H6" s="239" t="s">
        <v>13</v>
      </c>
      <c r="I6" s="196"/>
      <c r="J6" s="196"/>
      <c r="K6" s="196"/>
      <c r="L6" s="196"/>
      <c r="M6" s="197"/>
      <c r="N6" s="33"/>
      <c r="O6" s="33"/>
    </row>
    <row r="7" spans="1:17" ht="18.75" customHeight="1" x14ac:dyDescent="0.25">
      <c r="A7" s="190"/>
      <c r="B7" s="208" t="s">
        <v>1</v>
      </c>
      <c r="C7" s="202"/>
      <c r="D7" s="220"/>
      <c r="E7" s="221" t="s">
        <v>14</v>
      </c>
      <c r="F7" s="222"/>
      <c r="G7" s="223"/>
      <c r="H7" s="201" t="s">
        <v>15</v>
      </c>
      <c r="I7" s="202"/>
      <c r="J7" s="224" t="s">
        <v>53</v>
      </c>
      <c r="K7" s="224"/>
      <c r="L7" s="224" t="s">
        <v>16</v>
      </c>
      <c r="M7" s="225"/>
      <c r="N7" s="226"/>
      <c r="O7" s="226"/>
    </row>
    <row r="8" spans="1:17" ht="33.75" customHeight="1" thickBot="1" x14ac:dyDescent="0.3">
      <c r="A8" s="191"/>
      <c r="B8" s="16" t="s">
        <v>5</v>
      </c>
      <c r="C8" s="17" t="s">
        <v>0</v>
      </c>
      <c r="D8" s="18" t="s">
        <v>6</v>
      </c>
      <c r="E8" s="13" t="s">
        <v>5</v>
      </c>
      <c r="F8" s="11" t="s">
        <v>0</v>
      </c>
      <c r="G8" s="14" t="s">
        <v>6</v>
      </c>
      <c r="H8" s="38" t="s">
        <v>5</v>
      </c>
      <c r="I8" s="11" t="s">
        <v>0</v>
      </c>
      <c r="J8" s="11" t="s">
        <v>5</v>
      </c>
      <c r="K8" s="11" t="s">
        <v>0</v>
      </c>
      <c r="L8" s="11" t="s">
        <v>5</v>
      </c>
      <c r="M8" s="12" t="s">
        <v>0</v>
      </c>
      <c r="N8" s="23"/>
      <c r="O8" s="23"/>
      <c r="P8" s="4"/>
    </row>
    <row r="9" spans="1:17" ht="27" customHeight="1" x14ac:dyDescent="0.25">
      <c r="A9" s="19" t="s">
        <v>42</v>
      </c>
      <c r="B9" s="176">
        <v>3900</v>
      </c>
      <c r="C9" s="40" t="s">
        <v>12</v>
      </c>
      <c r="D9" s="41" t="s">
        <v>12</v>
      </c>
      <c r="E9" s="116">
        <f>B9-700</f>
        <v>3200</v>
      </c>
      <c r="F9" s="93" t="s">
        <v>12</v>
      </c>
      <c r="G9" s="117" t="s">
        <v>12</v>
      </c>
      <c r="H9" s="147" t="s">
        <v>12</v>
      </c>
      <c r="I9" s="93">
        <v>2000</v>
      </c>
      <c r="J9" s="93" t="s">
        <v>12</v>
      </c>
      <c r="K9" s="137" t="s">
        <v>12</v>
      </c>
      <c r="L9" s="40" t="s">
        <v>12</v>
      </c>
      <c r="M9" s="99" t="s">
        <v>12</v>
      </c>
      <c r="N9" s="122"/>
    </row>
    <row r="10" spans="1:17" ht="27" customHeight="1" x14ac:dyDescent="0.25">
      <c r="A10" s="19" t="s">
        <v>36</v>
      </c>
      <c r="B10" s="177">
        <v>3400</v>
      </c>
      <c r="C10" s="42" t="s">
        <v>12</v>
      </c>
      <c r="D10" s="43">
        <f>B10*2-1400</f>
        <v>5400</v>
      </c>
      <c r="E10" s="70">
        <f t="shared" ref="E10:E13" si="0">B10-700</f>
        <v>2700</v>
      </c>
      <c r="F10" s="71" t="s">
        <v>12</v>
      </c>
      <c r="G10" s="72">
        <f>E10*2-700</f>
        <v>4700</v>
      </c>
      <c r="H10" s="147">
        <v>2000</v>
      </c>
      <c r="I10" s="71">
        <v>2000</v>
      </c>
      <c r="J10" s="138">
        <v>2100</v>
      </c>
      <c r="K10" s="105" t="s">
        <v>12</v>
      </c>
      <c r="L10" s="42">
        <v>2200</v>
      </c>
      <c r="M10" s="69" t="s">
        <v>12</v>
      </c>
      <c r="N10" s="122"/>
    </row>
    <row r="11" spans="1:17" s="2" customFormat="1" ht="27" customHeight="1" x14ac:dyDescent="0.25">
      <c r="A11" s="20" t="s">
        <v>43</v>
      </c>
      <c r="B11" s="177">
        <v>3600</v>
      </c>
      <c r="C11" s="42" t="s">
        <v>12</v>
      </c>
      <c r="D11" s="43">
        <f t="shared" ref="D11:D13" si="1">B11*2-1400</f>
        <v>5800</v>
      </c>
      <c r="E11" s="70">
        <f t="shared" si="0"/>
        <v>2900</v>
      </c>
      <c r="F11" s="71" t="s">
        <v>12</v>
      </c>
      <c r="G11" s="72">
        <f t="shared" ref="G11:G13" si="2">E11*2-700</f>
        <v>5100</v>
      </c>
      <c r="H11" s="113"/>
      <c r="I11" s="71"/>
      <c r="J11" s="94"/>
      <c r="K11" s="105" t="s">
        <v>12</v>
      </c>
      <c r="L11" s="42"/>
      <c r="M11" s="69" t="s">
        <v>12</v>
      </c>
      <c r="N11" s="123"/>
      <c r="O11" s="1"/>
      <c r="P11" s="1"/>
      <c r="Q11" s="1"/>
    </row>
    <row r="12" spans="1:17" ht="27" customHeight="1" x14ac:dyDescent="0.25">
      <c r="A12" s="173" t="s">
        <v>70</v>
      </c>
      <c r="B12" s="178">
        <v>4400</v>
      </c>
      <c r="C12" s="60">
        <v>3400</v>
      </c>
      <c r="D12" s="46">
        <f t="shared" si="1"/>
        <v>7400</v>
      </c>
      <c r="E12" s="92">
        <f t="shared" si="0"/>
        <v>3700</v>
      </c>
      <c r="F12" s="94">
        <v>2700</v>
      </c>
      <c r="G12" s="157">
        <f t="shared" si="2"/>
        <v>6700</v>
      </c>
      <c r="H12" s="113">
        <v>2000</v>
      </c>
      <c r="I12" s="94">
        <v>2000</v>
      </c>
      <c r="J12" s="94">
        <v>2100</v>
      </c>
      <c r="K12" s="139">
        <v>2100</v>
      </c>
      <c r="L12" s="60">
        <v>2200</v>
      </c>
      <c r="M12" s="73">
        <v>2200</v>
      </c>
      <c r="N12" s="123"/>
      <c r="O12" s="2"/>
    </row>
    <row r="13" spans="1:17" s="8" customFormat="1" ht="27" customHeight="1" thickBot="1" x14ac:dyDescent="0.3">
      <c r="A13" s="21" t="s">
        <v>41</v>
      </c>
      <c r="B13" s="179">
        <v>4500</v>
      </c>
      <c r="C13" s="66">
        <v>3400</v>
      </c>
      <c r="D13" s="50">
        <f t="shared" si="1"/>
        <v>7600</v>
      </c>
      <c r="E13" s="140">
        <f t="shared" si="0"/>
        <v>3800</v>
      </c>
      <c r="F13" s="95">
        <v>2900</v>
      </c>
      <c r="G13" s="158">
        <f t="shared" si="2"/>
        <v>6900</v>
      </c>
      <c r="H13" s="156">
        <v>2000</v>
      </c>
      <c r="I13" s="95">
        <v>2000</v>
      </c>
      <c r="J13" s="95">
        <v>2100</v>
      </c>
      <c r="K13" s="141">
        <v>2100</v>
      </c>
      <c r="L13" s="66">
        <v>2200</v>
      </c>
      <c r="M13" s="75">
        <v>2200</v>
      </c>
      <c r="N13" s="123"/>
      <c r="O13" s="1"/>
      <c r="P13" s="1"/>
      <c r="Q13" s="1"/>
    </row>
    <row r="14" spans="1:17" s="8" customFormat="1" ht="13.5" customHeight="1" x14ac:dyDescent="0.25">
      <c r="A14" s="32" t="s">
        <v>22</v>
      </c>
      <c r="B14" s="32" t="s">
        <v>23</v>
      </c>
      <c r="C14"/>
      <c r="D14" s="118"/>
      <c r="E14" s="118"/>
      <c r="F14" s="119"/>
      <c r="G14" s="186" t="s">
        <v>54</v>
      </c>
      <c r="H14" s="186"/>
      <c r="I14" s="186"/>
      <c r="L14" s="9"/>
    </row>
    <row r="15" spans="1:17" s="8" customFormat="1" ht="12.75" customHeight="1" x14ac:dyDescent="0.25">
      <c r="A15" s="37" t="s">
        <v>31</v>
      </c>
      <c r="B15" s="37" t="s">
        <v>31</v>
      </c>
      <c r="C15" s="37"/>
      <c r="D15" s="118"/>
      <c r="E15" s="118"/>
      <c r="F15" s="119"/>
      <c r="G15" s="186"/>
      <c r="H15" s="186"/>
      <c r="I15" s="186"/>
      <c r="L15" s="9"/>
    </row>
    <row r="16" spans="1:17" s="8" customFormat="1" ht="12.75" customHeight="1" x14ac:dyDescent="0.25">
      <c r="A16" s="37" t="s">
        <v>18</v>
      </c>
      <c r="B16" s="37" t="s">
        <v>18</v>
      </c>
      <c r="C16" s="37"/>
      <c r="D16" s="118"/>
      <c r="E16" s="118"/>
      <c r="F16" s="119"/>
      <c r="G16" s="186"/>
      <c r="H16" s="186"/>
      <c r="I16" s="186"/>
      <c r="L16" s="9"/>
    </row>
    <row r="17" spans="1:14" s="8" customFormat="1" ht="20.25" customHeight="1" x14ac:dyDescent="0.25">
      <c r="A17" s="37" t="s">
        <v>24</v>
      </c>
      <c r="B17" s="37" t="s">
        <v>19</v>
      </c>
      <c r="C17" s="37"/>
      <c r="D17" s="118"/>
      <c r="E17" s="118"/>
      <c r="F17" s="120"/>
      <c r="G17" s="186"/>
      <c r="H17" s="186"/>
      <c r="I17" s="186"/>
      <c r="J17" s="6"/>
      <c r="K17" s="6"/>
      <c r="L17"/>
    </row>
    <row r="18" spans="1:14" s="8" customFormat="1" ht="14.25" customHeight="1" x14ac:dyDescent="0.25">
      <c r="A18" s="37" t="s">
        <v>19</v>
      </c>
      <c r="B18" s="37"/>
      <c r="C18" s="37"/>
      <c r="D18" s="121"/>
      <c r="E18" s="121"/>
      <c r="F18" s="121"/>
      <c r="G18" s="121"/>
      <c r="H18" s="121"/>
      <c r="I18" s="32"/>
      <c r="J18"/>
      <c r="K18"/>
      <c r="L18"/>
      <c r="M18"/>
      <c r="N18"/>
    </row>
    <row r="19" spans="1:14" s="8" customFormat="1" ht="14.25" customHeight="1" x14ac:dyDescent="0.25">
      <c r="A19"/>
      <c r="B19"/>
      <c r="C19"/>
      <c r="D19" s="121"/>
      <c r="E19" s="121"/>
      <c r="F19" s="121"/>
      <c r="G19" s="121"/>
      <c r="H19" s="121"/>
      <c r="I19"/>
      <c r="J19"/>
      <c r="K19"/>
      <c r="L19"/>
      <c r="M19"/>
      <c r="N19"/>
    </row>
  </sheetData>
  <mergeCells count="16">
    <mergeCell ref="A2:M2"/>
    <mergeCell ref="A1:M1"/>
    <mergeCell ref="L7:M7"/>
    <mergeCell ref="N7:O7"/>
    <mergeCell ref="G14:I17"/>
    <mergeCell ref="A5:M5"/>
    <mergeCell ref="A3:M3"/>
    <mergeCell ref="A4:M4"/>
    <mergeCell ref="A6:A8"/>
    <mergeCell ref="B6:D6"/>
    <mergeCell ref="E6:G6"/>
    <mergeCell ref="H6:M6"/>
    <mergeCell ref="B7:D7"/>
    <mergeCell ref="E7:G7"/>
    <mergeCell ref="H7:I7"/>
    <mergeCell ref="J7:K7"/>
  </mergeCells>
  <pageMargins left="0.7" right="0.7" top="0.75" bottom="0.75" header="0.3" footer="0.3"/>
  <pageSetup paperSize="9" scale="5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27E12-872D-4AD0-B6EE-197072F14AB0}">
  <sheetPr>
    <tabColor rgb="FFFFFF00"/>
    <pageSetUpPr fitToPage="1"/>
  </sheetPr>
  <dimension ref="A1:M19"/>
  <sheetViews>
    <sheetView topLeftCell="A13" workbookViewId="0">
      <selection activeCell="A20" sqref="A20:XFD30"/>
    </sheetView>
  </sheetViews>
  <sheetFormatPr defaultRowHeight="15" x14ac:dyDescent="0.25"/>
  <cols>
    <col min="1" max="1" width="60.7109375" customWidth="1"/>
    <col min="2" max="13" width="15.7109375" customWidth="1"/>
  </cols>
  <sheetData>
    <row r="1" spans="1:13" ht="23.25" x14ac:dyDescent="0.25">
      <c r="A1" s="211" t="s">
        <v>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x14ac:dyDescent="0.25">
      <c r="A2" s="187" t="s">
        <v>63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3" x14ac:dyDescent="0.25">
      <c r="A3" s="187" t="s">
        <v>4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</row>
    <row r="4" spans="1:13" ht="20.25" customHeight="1" x14ac:dyDescent="0.25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</row>
    <row r="5" spans="1:13" ht="20.25" customHeight="1" thickBot="1" x14ac:dyDescent="0.3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</row>
    <row r="6" spans="1:13" ht="15.75" thickBot="1" x14ac:dyDescent="0.3">
      <c r="A6" s="212" t="s">
        <v>2</v>
      </c>
      <c r="B6" s="215" t="s">
        <v>32</v>
      </c>
      <c r="C6" s="193"/>
      <c r="D6" s="216"/>
      <c r="E6" s="195" t="s">
        <v>33</v>
      </c>
      <c r="F6" s="196"/>
      <c r="G6" s="197"/>
      <c r="H6" s="217" t="s">
        <v>13</v>
      </c>
      <c r="I6" s="218"/>
      <c r="J6" s="218"/>
      <c r="K6" s="218"/>
      <c r="L6" s="218"/>
      <c r="M6" s="219"/>
    </row>
    <row r="7" spans="1:13" ht="15.75" x14ac:dyDescent="0.25">
      <c r="A7" s="213"/>
      <c r="B7" s="208" t="s">
        <v>1</v>
      </c>
      <c r="C7" s="202"/>
      <c r="D7" s="220"/>
      <c r="E7" s="221" t="s">
        <v>14</v>
      </c>
      <c r="F7" s="222"/>
      <c r="G7" s="223"/>
      <c r="H7" s="208" t="s">
        <v>15</v>
      </c>
      <c r="I7" s="202"/>
      <c r="J7" s="224" t="s">
        <v>53</v>
      </c>
      <c r="K7" s="224"/>
      <c r="L7" s="224" t="s">
        <v>16</v>
      </c>
      <c r="M7" s="225"/>
    </row>
    <row r="8" spans="1:13" ht="36" customHeight="1" thickBot="1" x14ac:dyDescent="0.3">
      <c r="A8" s="214"/>
      <c r="B8" s="10" t="s">
        <v>5</v>
      </c>
      <c r="C8" s="11" t="s">
        <v>0</v>
      </c>
      <c r="D8" s="12" t="s">
        <v>6</v>
      </c>
      <c r="E8" s="13" t="s">
        <v>5</v>
      </c>
      <c r="F8" s="11" t="s">
        <v>0</v>
      </c>
      <c r="G8" s="14" t="s">
        <v>6</v>
      </c>
      <c r="H8" s="10" t="s">
        <v>5</v>
      </c>
      <c r="I8" s="11" t="s">
        <v>0</v>
      </c>
      <c r="J8" s="11" t="s">
        <v>5</v>
      </c>
      <c r="K8" s="11" t="s">
        <v>0</v>
      </c>
      <c r="L8" s="11" t="s">
        <v>5</v>
      </c>
      <c r="M8" s="12" t="s">
        <v>0</v>
      </c>
    </row>
    <row r="9" spans="1:13" ht="27" customHeight="1" x14ac:dyDescent="0.25">
      <c r="A9" s="159" t="s">
        <v>37</v>
      </c>
      <c r="B9" s="59">
        <v>3700</v>
      </c>
      <c r="C9" s="60" t="s">
        <v>12</v>
      </c>
      <c r="D9" s="61" t="s">
        <v>12</v>
      </c>
      <c r="E9" s="76">
        <f>B9-700</f>
        <v>3000</v>
      </c>
      <c r="F9" s="77" t="s">
        <v>12</v>
      </c>
      <c r="G9" s="78" t="s">
        <v>12</v>
      </c>
      <c r="H9" s="59" t="s">
        <v>12</v>
      </c>
      <c r="I9" s="60" t="s">
        <v>12</v>
      </c>
      <c r="J9" s="80" t="s">
        <v>12</v>
      </c>
      <c r="K9" s="60" t="s">
        <v>12</v>
      </c>
      <c r="L9" s="80" t="s">
        <v>12</v>
      </c>
      <c r="M9" s="61" t="s">
        <v>12</v>
      </c>
    </row>
    <row r="10" spans="1:13" ht="27" customHeight="1" x14ac:dyDescent="0.25">
      <c r="A10" s="159" t="s">
        <v>36</v>
      </c>
      <c r="B10" s="56">
        <v>3500</v>
      </c>
      <c r="C10" s="57" t="s">
        <v>12</v>
      </c>
      <c r="D10" s="58">
        <f>B10*2-1400</f>
        <v>5600</v>
      </c>
      <c r="E10" s="56">
        <f t="shared" ref="E10:E13" si="0">B10-700</f>
        <v>2800</v>
      </c>
      <c r="F10" s="57" t="s">
        <v>12</v>
      </c>
      <c r="G10" s="58">
        <f>E10*2-700</f>
        <v>4900</v>
      </c>
      <c r="H10" s="56">
        <v>2100</v>
      </c>
      <c r="I10" s="57" t="s">
        <v>12</v>
      </c>
      <c r="J10" s="57">
        <v>2200</v>
      </c>
      <c r="K10" s="57" t="s">
        <v>12</v>
      </c>
      <c r="L10" s="57">
        <v>2300</v>
      </c>
      <c r="M10" s="58" t="s">
        <v>12</v>
      </c>
    </row>
    <row r="11" spans="1:13" ht="27" customHeight="1" x14ac:dyDescent="0.25">
      <c r="A11" s="144" t="s">
        <v>61</v>
      </c>
      <c r="B11" s="59">
        <v>3700</v>
      </c>
      <c r="C11" s="60">
        <v>3500</v>
      </c>
      <c r="D11" s="61">
        <f t="shared" ref="D11:D12" si="1">B11*2-1400</f>
        <v>6000</v>
      </c>
      <c r="E11" s="56">
        <f t="shared" si="0"/>
        <v>3000</v>
      </c>
      <c r="F11" s="60">
        <v>2800</v>
      </c>
      <c r="G11" s="58">
        <f>E11*2-700</f>
        <v>5300</v>
      </c>
      <c r="H11" s="59">
        <v>2200</v>
      </c>
      <c r="I11" s="60">
        <v>2100</v>
      </c>
      <c r="J11" s="80">
        <v>2300</v>
      </c>
      <c r="K11" s="60">
        <v>2200</v>
      </c>
      <c r="L11" s="80">
        <v>2400</v>
      </c>
      <c r="M11" s="61">
        <v>2300</v>
      </c>
    </row>
    <row r="12" spans="1:13" ht="27" customHeight="1" x14ac:dyDescent="0.25">
      <c r="A12" s="159" t="s">
        <v>40</v>
      </c>
      <c r="B12" s="64">
        <v>4300</v>
      </c>
      <c r="C12" s="175">
        <v>3500</v>
      </c>
      <c r="D12" s="63">
        <f t="shared" si="1"/>
        <v>7200</v>
      </c>
      <c r="E12" s="56">
        <f t="shared" si="0"/>
        <v>3600</v>
      </c>
      <c r="F12" s="175">
        <v>2800</v>
      </c>
      <c r="G12" s="58">
        <f>E12*2-700</f>
        <v>6500</v>
      </c>
      <c r="H12" s="62">
        <v>2900</v>
      </c>
      <c r="I12" s="60">
        <v>2100</v>
      </c>
      <c r="J12" s="82">
        <v>3000</v>
      </c>
      <c r="K12" s="83">
        <v>2200</v>
      </c>
      <c r="L12" s="82">
        <v>3100</v>
      </c>
      <c r="M12" s="84">
        <v>2300</v>
      </c>
    </row>
    <row r="13" spans="1:13" ht="27" customHeight="1" thickBot="1" x14ac:dyDescent="0.3">
      <c r="A13" s="160" t="s">
        <v>62</v>
      </c>
      <c r="B13" s="65">
        <v>3500</v>
      </c>
      <c r="C13" s="66" t="s">
        <v>12</v>
      </c>
      <c r="D13" s="67" t="s">
        <v>12</v>
      </c>
      <c r="E13" s="174">
        <f t="shared" si="0"/>
        <v>2800</v>
      </c>
      <c r="F13" s="66" t="s">
        <v>12</v>
      </c>
      <c r="G13" s="85" t="s">
        <v>12</v>
      </c>
      <c r="H13" s="54">
        <v>2100</v>
      </c>
      <c r="I13" s="66" t="s">
        <v>12</v>
      </c>
      <c r="J13" s="55">
        <v>2200</v>
      </c>
      <c r="K13" s="86" t="s">
        <v>12</v>
      </c>
      <c r="L13" s="55">
        <v>2300</v>
      </c>
      <c r="M13" s="87" t="s">
        <v>12</v>
      </c>
    </row>
    <row r="14" spans="1:13" x14ac:dyDescent="0.25">
      <c r="A14" s="32" t="s">
        <v>22</v>
      </c>
      <c r="B14" s="32" t="s">
        <v>23</v>
      </c>
      <c r="D14" s="118"/>
      <c r="E14" s="118"/>
      <c r="F14" s="186" t="s">
        <v>54</v>
      </c>
      <c r="G14" s="186"/>
      <c r="H14" s="186"/>
      <c r="I14" s="8"/>
      <c r="J14" s="8"/>
      <c r="K14" s="9"/>
      <c r="L14" s="8"/>
      <c r="M14" s="8"/>
    </row>
    <row r="15" spans="1:13" x14ac:dyDescent="0.25">
      <c r="A15" s="37" t="s">
        <v>31</v>
      </c>
      <c r="B15" s="37" t="s">
        <v>31</v>
      </c>
      <c r="C15" s="37"/>
      <c r="D15" s="118"/>
      <c r="E15" s="118"/>
      <c r="F15" s="186"/>
      <c r="G15" s="186"/>
      <c r="H15" s="186"/>
      <c r="I15" s="8"/>
      <c r="J15" s="8"/>
      <c r="K15" s="9"/>
      <c r="L15" s="8"/>
      <c r="M15" s="8"/>
    </row>
    <row r="16" spans="1:13" x14ac:dyDescent="0.25">
      <c r="A16" s="37" t="s">
        <v>18</v>
      </c>
      <c r="B16" s="37" t="s">
        <v>18</v>
      </c>
      <c r="C16" s="37"/>
      <c r="D16" s="118"/>
      <c r="E16" s="118"/>
      <c r="F16" s="186"/>
      <c r="G16" s="186"/>
      <c r="H16" s="186"/>
      <c r="I16" s="8"/>
      <c r="J16" s="8"/>
      <c r="K16" s="9"/>
      <c r="L16" s="8"/>
      <c r="M16" s="8"/>
    </row>
    <row r="17" spans="1:13" x14ac:dyDescent="0.25">
      <c r="A17" s="37" t="s">
        <v>24</v>
      </c>
      <c r="B17" s="37" t="s">
        <v>19</v>
      </c>
      <c r="C17" s="37"/>
      <c r="D17" s="118"/>
      <c r="E17" s="118"/>
      <c r="F17" s="186"/>
      <c r="G17" s="186"/>
      <c r="H17" s="186"/>
      <c r="I17" s="6"/>
      <c r="J17" s="6"/>
      <c r="L17" s="8"/>
      <c r="M17" s="8"/>
    </row>
    <row r="18" spans="1:13" x14ac:dyDescent="0.25">
      <c r="A18" s="37" t="s">
        <v>19</v>
      </c>
      <c r="B18" s="37"/>
      <c r="C18" s="37"/>
      <c r="D18" s="121"/>
      <c r="E18" s="121"/>
      <c r="F18" s="121"/>
      <c r="G18" s="121"/>
      <c r="H18" s="121"/>
      <c r="I18" s="3"/>
    </row>
    <row r="19" spans="1:13" x14ac:dyDescent="0.25">
      <c r="D19" s="5"/>
      <c r="E19" s="5"/>
      <c r="F19" s="5"/>
      <c r="G19" s="5"/>
      <c r="H19" s="5"/>
    </row>
  </sheetData>
  <mergeCells count="15">
    <mergeCell ref="L7:M7"/>
    <mergeCell ref="F14:H17"/>
    <mergeCell ref="A5:M5"/>
    <mergeCell ref="A3:M3"/>
    <mergeCell ref="A4:M4"/>
    <mergeCell ref="A6:A8"/>
    <mergeCell ref="B6:D6"/>
    <mergeCell ref="E6:G6"/>
    <mergeCell ref="H6:M6"/>
    <mergeCell ref="B7:D7"/>
    <mergeCell ref="E7:G7"/>
    <mergeCell ref="H7:I7"/>
    <mergeCell ref="J7:K7"/>
    <mergeCell ref="A2:M2"/>
    <mergeCell ref="A1:M1"/>
  </mergeCells>
  <pageMargins left="0.7" right="0.7" top="0.75" bottom="0.75" header="0.3" footer="0.3"/>
  <pageSetup paperSize="9" scale="5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N20"/>
  <sheetViews>
    <sheetView topLeftCell="A10" workbookViewId="0">
      <selection activeCell="A21" sqref="A21:XFD27"/>
    </sheetView>
  </sheetViews>
  <sheetFormatPr defaultRowHeight="15" x14ac:dyDescent="0.25"/>
  <cols>
    <col min="1" max="1" width="60.5703125" style="1" customWidth="1"/>
    <col min="2" max="10" width="15.7109375" style="1" customWidth="1"/>
    <col min="11" max="11" width="10.85546875" style="1" customWidth="1"/>
    <col min="12" max="12" width="10.42578125" style="1" customWidth="1"/>
    <col min="13" max="16384" width="9.140625" style="1"/>
  </cols>
  <sheetData>
    <row r="1" spans="1:13" ht="24.75" customHeight="1" x14ac:dyDescent="0.25">
      <c r="A1" s="211" t="s">
        <v>3</v>
      </c>
      <c r="B1" s="211"/>
      <c r="C1" s="211"/>
      <c r="D1" s="211"/>
      <c r="E1" s="211"/>
      <c r="F1" s="211"/>
      <c r="G1" s="211"/>
      <c r="H1" s="211"/>
      <c r="I1" s="211"/>
      <c r="J1" s="211"/>
      <c r="K1" s="27"/>
      <c r="L1" s="27"/>
    </row>
    <row r="2" spans="1:13" x14ac:dyDescent="0.25">
      <c r="A2" s="187" t="s">
        <v>25</v>
      </c>
      <c r="B2" s="187"/>
      <c r="C2" s="187"/>
      <c r="D2" s="187"/>
      <c r="E2" s="187"/>
      <c r="F2" s="187"/>
      <c r="G2" s="187"/>
      <c r="H2" s="187"/>
      <c r="I2" s="187"/>
      <c r="J2" s="187"/>
      <c r="K2" s="25"/>
      <c r="L2" s="25"/>
    </row>
    <row r="3" spans="1:13" x14ac:dyDescent="0.25">
      <c r="A3" s="187" t="s">
        <v>4</v>
      </c>
      <c r="B3" s="187"/>
      <c r="C3" s="187"/>
      <c r="D3" s="187"/>
      <c r="E3" s="187"/>
      <c r="F3" s="187"/>
      <c r="G3" s="187"/>
      <c r="H3" s="187"/>
      <c r="I3" s="187"/>
      <c r="J3" s="187"/>
      <c r="K3" s="25"/>
      <c r="L3" s="25"/>
    </row>
    <row r="4" spans="1:13" x14ac:dyDescent="0.25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26"/>
      <c r="L4" s="26"/>
      <c r="M4" s="26"/>
    </row>
    <row r="5" spans="1:13" ht="15.75" thickBot="1" x14ac:dyDescent="0.3">
      <c r="A5" s="188"/>
      <c r="B5" s="188"/>
      <c r="C5" s="188"/>
      <c r="D5" s="188"/>
      <c r="E5" s="188"/>
      <c r="F5" s="188"/>
      <c r="G5" s="188"/>
      <c r="H5" s="188"/>
      <c r="I5" s="188"/>
      <c r="J5" s="188"/>
      <c r="K5" s="26"/>
      <c r="L5" s="26"/>
      <c r="M5" s="26"/>
    </row>
    <row r="6" spans="1:13" s="15" customFormat="1" ht="16.5" customHeight="1" thickBot="1" x14ac:dyDescent="0.25">
      <c r="A6" s="241" t="s">
        <v>2</v>
      </c>
      <c r="B6" s="247" t="s">
        <v>11</v>
      </c>
      <c r="C6" s="248"/>
      <c r="D6" s="248"/>
      <c r="E6" s="248"/>
      <c r="F6" s="248"/>
      <c r="G6" s="248"/>
      <c r="H6" s="248"/>
      <c r="I6" s="248"/>
      <c r="J6" s="249"/>
      <c r="K6" s="25"/>
      <c r="L6" s="25"/>
    </row>
    <row r="7" spans="1:13" s="15" customFormat="1" ht="19.5" customHeight="1" x14ac:dyDescent="0.2">
      <c r="A7" s="242"/>
      <c r="B7" s="244" t="s">
        <v>21</v>
      </c>
      <c r="C7" s="245"/>
      <c r="D7" s="246"/>
      <c r="E7" s="208" t="s">
        <v>15</v>
      </c>
      <c r="F7" s="202"/>
      <c r="G7" s="224" t="s">
        <v>53</v>
      </c>
      <c r="H7" s="224"/>
      <c r="I7" s="224" t="s">
        <v>16</v>
      </c>
      <c r="J7" s="225"/>
      <c r="K7" s="240"/>
      <c r="L7" s="240"/>
    </row>
    <row r="8" spans="1:13" s="15" customFormat="1" ht="33.75" customHeight="1" thickBot="1" x14ac:dyDescent="0.25">
      <c r="A8" s="243"/>
      <c r="B8" s="13" t="s">
        <v>5</v>
      </c>
      <c r="C8" s="11" t="s">
        <v>0</v>
      </c>
      <c r="D8" s="14" t="s">
        <v>6</v>
      </c>
      <c r="E8" s="10" t="s">
        <v>5</v>
      </c>
      <c r="F8" s="11" t="s">
        <v>0</v>
      </c>
      <c r="G8" s="11" t="s">
        <v>5</v>
      </c>
      <c r="H8" s="11" t="s">
        <v>0</v>
      </c>
      <c r="I8" s="11" t="s">
        <v>5</v>
      </c>
      <c r="J8" s="12" t="s">
        <v>0</v>
      </c>
      <c r="K8" s="28"/>
      <c r="L8" s="28"/>
    </row>
    <row r="9" spans="1:13" ht="27" customHeight="1" x14ac:dyDescent="0.25">
      <c r="A9" s="108" t="s">
        <v>60</v>
      </c>
      <c r="B9" s="177">
        <v>3100</v>
      </c>
      <c r="C9" s="42" t="s">
        <v>12</v>
      </c>
      <c r="D9" s="114" t="s">
        <v>12</v>
      </c>
      <c r="E9" s="111" t="s">
        <v>12</v>
      </c>
      <c r="F9" s="43" t="s">
        <v>12</v>
      </c>
      <c r="G9" s="43" t="s">
        <v>12</v>
      </c>
      <c r="H9" s="43" t="s">
        <v>12</v>
      </c>
      <c r="I9" s="43" t="s">
        <v>12</v>
      </c>
      <c r="J9" s="69" t="s">
        <v>12</v>
      </c>
      <c r="K9" s="34"/>
      <c r="L9" s="35"/>
    </row>
    <row r="10" spans="1:13" ht="27" customHeight="1" x14ac:dyDescent="0.25">
      <c r="A10" s="22" t="s">
        <v>44</v>
      </c>
      <c r="B10" s="178">
        <v>3200</v>
      </c>
      <c r="C10" s="45" t="s">
        <v>12</v>
      </c>
      <c r="D10" s="115" t="s">
        <v>12</v>
      </c>
      <c r="E10" s="111" t="s">
        <v>12</v>
      </c>
      <c r="F10" s="43" t="s">
        <v>12</v>
      </c>
      <c r="G10" s="43" t="s">
        <v>12</v>
      </c>
      <c r="H10" s="43" t="s">
        <v>12</v>
      </c>
      <c r="I10" s="43" t="s">
        <v>12</v>
      </c>
      <c r="J10" s="69" t="s">
        <v>12</v>
      </c>
      <c r="K10" s="34"/>
      <c r="L10" s="35"/>
    </row>
    <row r="11" spans="1:13" ht="27" customHeight="1" x14ac:dyDescent="0.25">
      <c r="A11" s="108" t="s">
        <v>36</v>
      </c>
      <c r="B11" s="177">
        <v>2900</v>
      </c>
      <c r="C11" s="45" t="s">
        <v>12</v>
      </c>
      <c r="D11" s="101">
        <f>B11*2-700</f>
        <v>5100</v>
      </c>
      <c r="E11" s="112">
        <v>2400</v>
      </c>
      <c r="F11" s="45" t="s">
        <v>12</v>
      </c>
      <c r="G11" s="71">
        <v>2500</v>
      </c>
      <c r="H11" s="45" t="s">
        <v>12</v>
      </c>
      <c r="I11" s="44">
        <v>2600</v>
      </c>
      <c r="J11" s="109" t="s">
        <v>12</v>
      </c>
      <c r="K11" s="34"/>
      <c r="L11" s="35"/>
    </row>
    <row r="12" spans="1:13" ht="27" customHeight="1" x14ac:dyDescent="0.25">
      <c r="A12" s="22" t="s">
        <v>43</v>
      </c>
      <c r="B12" s="178">
        <v>3100</v>
      </c>
      <c r="C12" s="45" t="s">
        <v>12</v>
      </c>
      <c r="D12" s="115">
        <f>B12*2-700</f>
        <v>5500</v>
      </c>
      <c r="E12" s="104">
        <v>2400</v>
      </c>
      <c r="F12" s="45" t="s">
        <v>12</v>
      </c>
      <c r="G12" s="94">
        <v>2500</v>
      </c>
      <c r="H12" s="45" t="s">
        <v>12</v>
      </c>
      <c r="I12" s="47">
        <v>2600</v>
      </c>
      <c r="J12" s="109" t="s">
        <v>12</v>
      </c>
      <c r="K12" s="34"/>
      <c r="L12" s="35"/>
    </row>
    <row r="13" spans="1:13" ht="27" customHeight="1" x14ac:dyDescent="0.25">
      <c r="A13" s="22" t="s">
        <v>38</v>
      </c>
      <c r="B13" s="178">
        <v>3400</v>
      </c>
      <c r="C13" s="45">
        <v>2900</v>
      </c>
      <c r="D13" s="115">
        <f>B13*2-700</f>
        <v>6100</v>
      </c>
      <c r="E13" s="113">
        <v>2500</v>
      </c>
      <c r="F13" s="47">
        <v>2400</v>
      </c>
      <c r="G13" s="94">
        <v>2600</v>
      </c>
      <c r="H13" s="94">
        <v>2500</v>
      </c>
      <c r="I13" s="47">
        <v>2700</v>
      </c>
      <c r="J13" s="48">
        <v>2500</v>
      </c>
      <c r="K13" s="34"/>
      <c r="L13" s="35"/>
    </row>
    <row r="14" spans="1:13" ht="27" customHeight="1" x14ac:dyDescent="0.25">
      <c r="A14" s="22" t="s">
        <v>45</v>
      </c>
      <c r="B14" s="178">
        <v>4000</v>
      </c>
      <c r="C14" s="45">
        <v>2900</v>
      </c>
      <c r="D14" s="115">
        <f>B14*2-700</f>
        <v>7300</v>
      </c>
      <c r="E14" s="104">
        <v>2500</v>
      </c>
      <c r="F14" s="47">
        <v>2400</v>
      </c>
      <c r="G14" s="94">
        <v>2600</v>
      </c>
      <c r="H14" s="94">
        <v>2500</v>
      </c>
      <c r="I14" s="47">
        <v>2700</v>
      </c>
      <c r="J14" s="48"/>
      <c r="K14" s="34"/>
      <c r="L14" s="35"/>
    </row>
    <row r="15" spans="1:13" ht="27" customHeight="1" thickBot="1" x14ac:dyDescent="0.3">
      <c r="A15" s="39" t="s">
        <v>46</v>
      </c>
      <c r="B15" s="179">
        <v>3100</v>
      </c>
      <c r="C15" s="49" t="s">
        <v>12</v>
      </c>
      <c r="D15" s="49" t="s">
        <v>12</v>
      </c>
      <c r="E15" s="103">
        <v>2400</v>
      </c>
      <c r="F15" s="49" t="s">
        <v>12</v>
      </c>
      <c r="G15" s="95">
        <v>2500</v>
      </c>
      <c r="H15" s="49" t="s">
        <v>12</v>
      </c>
      <c r="I15" s="51">
        <v>2600</v>
      </c>
      <c r="J15" s="110" t="s">
        <v>12</v>
      </c>
      <c r="K15" s="34"/>
      <c r="L15" s="35"/>
    </row>
    <row r="16" spans="1:13" ht="15" customHeight="1" x14ac:dyDescent="0.25">
      <c r="A16" s="32" t="s">
        <v>64</v>
      </c>
      <c r="B16" s="250" t="s">
        <v>54</v>
      </c>
      <c r="C16" s="250"/>
      <c r="D16" s="250"/>
      <c r="E16" s="121"/>
      <c r="F16" s="121"/>
      <c r="G16" s="121"/>
      <c r="H16" s="121"/>
      <c r="I16" s="121"/>
      <c r="J16" s="121"/>
    </row>
    <row r="17" spans="1:14" ht="13.5" customHeight="1" x14ac:dyDescent="0.25">
      <c r="A17" s="37" t="s">
        <v>65</v>
      </c>
      <c r="B17" s="251"/>
      <c r="C17" s="251"/>
      <c r="D17" s="251"/>
    </row>
    <row r="18" spans="1:14" x14ac:dyDescent="0.25">
      <c r="A18" s="37" t="s">
        <v>18</v>
      </c>
      <c r="B18" s="251"/>
      <c r="C18" s="251"/>
      <c r="D18" s="251"/>
      <c r="E18" s="106"/>
      <c r="F18" s="106"/>
      <c r="G18" s="106"/>
      <c r="H18" s="106"/>
      <c r="I18" s="106"/>
      <c r="J18" s="106"/>
    </row>
    <row r="19" spans="1:14" x14ac:dyDescent="0.25">
      <c r="A19" s="37"/>
      <c r="B19" s="182"/>
      <c r="C19" s="182"/>
      <c r="D19" s="182"/>
      <c r="E19" s="106"/>
      <c r="F19" s="106"/>
      <c r="G19" s="106"/>
      <c r="H19" s="106"/>
      <c r="I19" s="106"/>
      <c r="J19" s="106"/>
    </row>
    <row r="20" spans="1:14" s="8" customFormat="1" ht="27.75" customHeight="1" x14ac:dyDescent="0.25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/>
      <c r="L20"/>
      <c r="M20"/>
      <c r="N20"/>
    </row>
  </sheetData>
  <mergeCells count="13">
    <mergeCell ref="A1:J1"/>
    <mergeCell ref="A2:J2"/>
    <mergeCell ref="A3:J3"/>
    <mergeCell ref="A4:J4"/>
    <mergeCell ref="A5:J5"/>
    <mergeCell ref="B16:D18"/>
    <mergeCell ref="K7:L7"/>
    <mergeCell ref="A6:A8"/>
    <mergeCell ref="B7:D7"/>
    <mergeCell ref="E7:F7"/>
    <mergeCell ref="G7:H7"/>
    <mergeCell ref="I7:J7"/>
    <mergeCell ref="B6:J6"/>
  </mergeCells>
  <pageMargins left="0.7" right="0.7" top="0.75" bottom="0.75" header="0.3" footer="0.3"/>
  <pageSetup paperSize="9" scale="6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87DE5-6252-4146-A94C-34D1341DA663}">
  <sheetPr>
    <tabColor rgb="FFFFFF00"/>
    <pageSetUpPr fitToPage="1"/>
  </sheetPr>
  <dimension ref="A1:N17"/>
  <sheetViews>
    <sheetView topLeftCell="A10" workbookViewId="0">
      <selection activeCell="A18" sqref="A18:XFD25"/>
    </sheetView>
  </sheetViews>
  <sheetFormatPr defaultRowHeight="16.5" customHeight="1" x14ac:dyDescent="0.25"/>
  <cols>
    <col min="1" max="1" width="60.7109375" style="1" customWidth="1"/>
    <col min="2" max="10" width="15.7109375" style="1" customWidth="1"/>
    <col min="11" max="11" width="11.7109375" style="1" customWidth="1"/>
    <col min="12" max="12" width="10.7109375" style="1" customWidth="1"/>
    <col min="13" max="16384" width="9.140625" style="1"/>
  </cols>
  <sheetData>
    <row r="1" spans="1:14" ht="16.5" customHeight="1" x14ac:dyDescent="0.25">
      <c r="A1" s="187" t="s">
        <v>3</v>
      </c>
      <c r="B1" s="187"/>
      <c r="C1" s="187"/>
      <c r="D1" s="187"/>
      <c r="E1" s="187"/>
      <c r="F1" s="187"/>
      <c r="G1" s="187"/>
      <c r="H1" s="187"/>
      <c r="I1" s="187"/>
      <c r="J1" s="187"/>
      <c r="K1" s="7"/>
      <c r="L1" s="7"/>
    </row>
    <row r="2" spans="1:14" ht="16.5" customHeight="1" x14ac:dyDescent="0.25">
      <c r="A2" s="187" t="s">
        <v>29</v>
      </c>
      <c r="B2" s="187"/>
      <c r="C2" s="187"/>
      <c r="D2" s="187"/>
      <c r="E2" s="187"/>
      <c r="F2" s="187"/>
      <c r="G2" s="187"/>
      <c r="H2" s="187"/>
      <c r="I2" s="187"/>
      <c r="J2" s="187"/>
      <c r="K2" s="25"/>
      <c r="L2" s="25"/>
    </row>
    <row r="3" spans="1:14" ht="16.5" customHeight="1" x14ac:dyDescent="0.25">
      <c r="A3" s="187" t="s">
        <v>4</v>
      </c>
      <c r="B3" s="187"/>
      <c r="C3" s="187"/>
      <c r="D3" s="187"/>
      <c r="E3" s="187"/>
      <c r="F3" s="187"/>
      <c r="G3" s="187"/>
      <c r="H3" s="187"/>
      <c r="I3" s="187"/>
      <c r="J3" s="187"/>
      <c r="K3" s="25"/>
      <c r="L3" s="25"/>
    </row>
    <row r="4" spans="1:14" ht="16.5" customHeight="1" x14ac:dyDescent="0.25">
      <c r="A4" s="188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26"/>
      <c r="L4" s="26"/>
      <c r="M4" s="26"/>
    </row>
    <row r="5" spans="1:14" ht="16.5" customHeight="1" thickBot="1" x14ac:dyDescent="0.3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6"/>
      <c r="L5" s="26"/>
      <c r="M5" s="26"/>
    </row>
    <row r="6" spans="1:14" s="15" customFormat="1" ht="16.5" customHeight="1" thickBot="1" x14ac:dyDescent="0.25">
      <c r="A6" s="241" t="s">
        <v>2</v>
      </c>
      <c r="B6" s="252" t="s">
        <v>20</v>
      </c>
      <c r="C6" s="253"/>
      <c r="D6" s="253"/>
      <c r="E6" s="253"/>
      <c r="F6" s="253"/>
      <c r="G6" s="253"/>
      <c r="H6" s="253"/>
      <c r="I6" s="253"/>
      <c r="J6" s="254"/>
      <c r="K6" s="32"/>
      <c r="L6" s="32"/>
    </row>
    <row r="7" spans="1:14" s="15" customFormat="1" ht="16.5" customHeight="1" x14ac:dyDescent="0.2">
      <c r="A7" s="242"/>
      <c r="B7" s="255" t="s">
        <v>21</v>
      </c>
      <c r="C7" s="256"/>
      <c r="D7" s="192"/>
      <c r="E7" s="201" t="s">
        <v>15</v>
      </c>
      <c r="F7" s="202"/>
      <c r="G7" s="209" t="s">
        <v>53</v>
      </c>
      <c r="H7" s="209"/>
      <c r="I7" s="209" t="s">
        <v>16</v>
      </c>
      <c r="J7" s="210"/>
      <c r="K7" s="240"/>
      <c r="L7" s="240"/>
    </row>
    <row r="8" spans="1:14" s="15" customFormat="1" ht="37.5" customHeight="1" thickBot="1" x14ac:dyDescent="0.25">
      <c r="A8" s="243"/>
      <c r="B8" s="127" t="s">
        <v>5</v>
      </c>
      <c r="C8" s="11" t="s">
        <v>0</v>
      </c>
      <c r="D8" s="148" t="s">
        <v>6</v>
      </c>
      <c r="E8" s="38" t="s">
        <v>5</v>
      </c>
      <c r="F8" s="11" t="s">
        <v>0</v>
      </c>
      <c r="G8" s="11" t="s">
        <v>5</v>
      </c>
      <c r="H8" s="11" t="s">
        <v>0</v>
      </c>
      <c r="I8" s="11" t="s">
        <v>5</v>
      </c>
      <c r="J8" s="12" t="s">
        <v>0</v>
      </c>
      <c r="K8" s="28"/>
      <c r="L8" s="28"/>
    </row>
    <row r="9" spans="1:14" s="15" customFormat="1" ht="27" customHeight="1" x14ac:dyDescent="0.2">
      <c r="A9" s="146" t="s">
        <v>60</v>
      </c>
      <c r="B9" s="180">
        <v>2500</v>
      </c>
      <c r="C9" s="150" t="s">
        <v>12</v>
      </c>
      <c r="D9" s="114" t="s">
        <v>12</v>
      </c>
      <c r="E9" s="151" t="s">
        <v>12</v>
      </c>
      <c r="F9" s="150" t="s">
        <v>12</v>
      </c>
      <c r="G9" s="150" t="s">
        <v>12</v>
      </c>
      <c r="H9" s="150" t="s">
        <v>12</v>
      </c>
      <c r="I9" s="150" t="s">
        <v>12</v>
      </c>
      <c r="J9" s="152" t="s">
        <v>12</v>
      </c>
      <c r="K9" s="28"/>
      <c r="L9" s="28"/>
    </row>
    <row r="10" spans="1:14" ht="27" customHeight="1" x14ac:dyDescent="0.25">
      <c r="A10" s="142" t="s">
        <v>71</v>
      </c>
      <c r="B10" s="181">
        <v>2400</v>
      </c>
      <c r="C10" s="68">
        <v>2400</v>
      </c>
      <c r="D10" s="101">
        <f>B10*2-700</f>
        <v>4100</v>
      </c>
      <c r="E10" s="147">
        <v>1900</v>
      </c>
      <c r="F10" s="71">
        <v>1800</v>
      </c>
      <c r="G10" s="71">
        <v>2000</v>
      </c>
      <c r="H10" s="71">
        <v>1900</v>
      </c>
      <c r="I10" s="71">
        <v>2100</v>
      </c>
      <c r="J10" s="72">
        <v>2000</v>
      </c>
      <c r="K10" s="29"/>
      <c r="L10" s="29"/>
      <c r="N10" s="36"/>
    </row>
    <row r="11" spans="1:14" ht="27" customHeight="1" x14ac:dyDescent="0.25">
      <c r="A11" s="143" t="s">
        <v>72</v>
      </c>
      <c r="B11" s="59">
        <v>2700</v>
      </c>
      <c r="C11" s="45">
        <v>2400</v>
      </c>
      <c r="D11" s="115">
        <f>B11*2-700</f>
        <v>4700</v>
      </c>
      <c r="E11" s="102">
        <v>2100</v>
      </c>
      <c r="F11" s="71">
        <v>1800</v>
      </c>
      <c r="G11" s="53">
        <v>2200</v>
      </c>
      <c r="H11" s="53">
        <v>1900</v>
      </c>
      <c r="I11" s="45">
        <v>2300</v>
      </c>
      <c r="J11" s="74">
        <v>2000</v>
      </c>
      <c r="K11" s="30"/>
      <c r="L11" s="31"/>
      <c r="N11" s="36"/>
    </row>
    <row r="12" spans="1:14" ht="27" customHeight="1" x14ac:dyDescent="0.25">
      <c r="A12" s="144" t="s">
        <v>73</v>
      </c>
      <c r="B12" s="59">
        <v>3000</v>
      </c>
      <c r="C12" s="45">
        <v>2400</v>
      </c>
      <c r="D12" s="115">
        <f>B12*2-700</f>
        <v>5300</v>
      </c>
      <c r="E12" s="102">
        <v>2400</v>
      </c>
      <c r="F12" s="71">
        <v>1800</v>
      </c>
      <c r="G12" s="53">
        <v>2500</v>
      </c>
      <c r="H12" s="53">
        <v>1900</v>
      </c>
      <c r="I12" s="45">
        <v>2600</v>
      </c>
      <c r="J12" s="74">
        <v>2000</v>
      </c>
      <c r="K12" s="30"/>
      <c r="L12" s="31"/>
      <c r="N12" s="36"/>
    </row>
    <row r="13" spans="1:14" ht="27" customHeight="1" thickBot="1" x14ac:dyDescent="0.3">
      <c r="A13" s="145" t="s">
        <v>47</v>
      </c>
      <c r="B13" s="140">
        <v>2300</v>
      </c>
      <c r="C13" s="51">
        <v>2300</v>
      </c>
      <c r="D13" s="149">
        <f>B13*2-700</f>
        <v>3900</v>
      </c>
      <c r="E13" s="153">
        <v>1900</v>
      </c>
      <c r="F13" s="154">
        <v>1800</v>
      </c>
      <c r="G13" s="154">
        <v>2000</v>
      </c>
      <c r="H13" s="154">
        <v>1900</v>
      </c>
      <c r="I13" s="154">
        <v>2100</v>
      </c>
      <c r="J13" s="155">
        <v>2000</v>
      </c>
      <c r="K13" s="31"/>
      <c r="L13" s="31"/>
    </row>
    <row r="14" spans="1:14" ht="16.5" customHeight="1" x14ac:dyDescent="0.25">
      <c r="A14" s="25" t="s">
        <v>35</v>
      </c>
      <c r="C14" s="186" t="s">
        <v>54</v>
      </c>
      <c r="D14" s="186"/>
      <c r="E14" s="186"/>
    </row>
    <row r="15" spans="1:14" ht="16.5" customHeight="1" x14ac:dyDescent="0.25">
      <c r="A15" s="7" t="s">
        <v>34</v>
      </c>
      <c r="C15" s="186"/>
      <c r="D15" s="186"/>
      <c r="E15" s="186"/>
    </row>
    <row r="16" spans="1:14" ht="16.5" customHeight="1" x14ac:dyDescent="0.25">
      <c r="A16" s="7" t="s">
        <v>18</v>
      </c>
      <c r="C16" s="186"/>
      <c r="D16" s="186"/>
      <c r="E16" s="186"/>
    </row>
    <row r="17" spans="1:5" ht="16.5" customHeight="1" x14ac:dyDescent="0.25">
      <c r="A17" s="25"/>
      <c r="C17" s="186"/>
      <c r="D17" s="186"/>
      <c r="E17" s="186"/>
    </row>
  </sheetData>
  <mergeCells count="13">
    <mergeCell ref="A2:J2"/>
    <mergeCell ref="A1:J1"/>
    <mergeCell ref="K7:L7"/>
    <mergeCell ref="C14:E17"/>
    <mergeCell ref="A5:J5"/>
    <mergeCell ref="A3:J3"/>
    <mergeCell ref="A4:J4"/>
    <mergeCell ref="A6:A8"/>
    <mergeCell ref="B6:J6"/>
    <mergeCell ref="B7:D7"/>
    <mergeCell ref="E7:F7"/>
    <mergeCell ref="G7:H7"/>
    <mergeCell ref="I7:J7"/>
  </mergeCells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Марфинский</vt:lpstr>
      <vt:lpstr>ЗВС </vt:lpstr>
      <vt:lpstr>СВС</vt:lpstr>
      <vt:lpstr>Слободка </vt:lpstr>
      <vt:lpstr>Горки</vt:lpstr>
      <vt:lpstr>Подмосковье</vt:lpstr>
      <vt:lpstr>Боровое</vt:lpstr>
      <vt:lpstr>'ЗВС '!Область_печати</vt:lpstr>
      <vt:lpstr>Марфинский!Область_печати</vt:lpstr>
      <vt:lpstr>Подмосковье!Область_печати</vt:lpstr>
      <vt:lpstr>'Слободка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Glavbux</dc:creator>
  <cp:lastModifiedBy>Кармакова Инна Сергеевна</cp:lastModifiedBy>
  <cp:lastPrinted>2022-10-26T13:52:46Z</cp:lastPrinted>
  <dcterms:created xsi:type="dcterms:W3CDTF">2013-03-06T08:05:58Z</dcterms:created>
  <dcterms:modified xsi:type="dcterms:W3CDTF">2022-11-01T07:51:18Z</dcterms:modified>
</cp:coreProperties>
</file>