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0.245\коммерция\ТУРОПЕРАТОРЫ\2026 год\Цены 2026\"/>
    </mc:Choice>
  </mc:AlternateContent>
  <xr:revisionPtr revIDLastSave="0" documentId="13_ncr:1_{7CA76AD9-8544-4A0A-905C-75FB6A29E7AD}" xr6:coauthVersionLast="47" xr6:coauthVersionMax="47" xr10:uidLastSave="{00000000-0000-0000-0000-000000000000}"/>
  <bookViews>
    <workbookView xWindow="-120" yWindow="-120" windowWidth="29040" windowHeight="15840" activeTab="1" xr2:uid="{F05434D6-A950-4526-8D6B-8777D14F6DBC}"/>
  </bookViews>
  <sheets>
    <sheet name="ПОДМОСКОВЬЕ" sheetId="1" r:id="rId1"/>
    <sheet name="БОРОВОЕ" sheetId="2" r:id="rId2"/>
  </sheets>
  <externalReferences>
    <externalReference r:id="rId3"/>
  </externalReferences>
  <definedNames>
    <definedName name="TYPEROOM_TXT">#REF!</definedName>
    <definedName name="_xlnm.Print_Area" localSheetId="1">БОРОВОЕ!$A$1:$J$19</definedName>
    <definedName name="_xlnm.Print_Area" localSheetId="0">ПОДМОСКОВЬЕ!$A$1:$J$21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" l="1"/>
  <c r="G14" i="2"/>
  <c r="E14" i="2"/>
  <c r="B14" i="2"/>
  <c r="D14" i="2" s="1"/>
  <c r="I13" i="2"/>
  <c r="G13" i="2"/>
  <c r="E13" i="2"/>
  <c r="D13" i="2"/>
  <c r="B13" i="2"/>
  <c r="I12" i="2"/>
  <c r="G12" i="2"/>
  <c r="E12" i="2"/>
  <c r="B12" i="2"/>
  <c r="D12" i="2" s="1"/>
  <c r="I11" i="2"/>
  <c r="G11" i="2"/>
  <c r="E11" i="2"/>
  <c r="B11" i="2"/>
  <c r="D11" i="2" s="1"/>
  <c r="I10" i="2"/>
  <c r="G10" i="2"/>
  <c r="E10" i="2"/>
  <c r="B10" i="2"/>
  <c r="D10" i="2" s="1"/>
  <c r="B9" i="2"/>
  <c r="I17" i="1"/>
  <c r="G17" i="1"/>
  <c r="E17" i="1"/>
  <c r="B17" i="1"/>
  <c r="I16" i="1"/>
  <c r="G16" i="1"/>
  <c r="E16" i="1"/>
  <c r="D16" i="1"/>
  <c r="B16" i="1"/>
  <c r="I15" i="1"/>
  <c r="G15" i="1"/>
  <c r="E15" i="1"/>
  <c r="B15" i="1"/>
  <c r="D15" i="1" s="1"/>
  <c r="I14" i="1"/>
  <c r="G14" i="1"/>
  <c r="E14" i="1"/>
  <c r="B14" i="1"/>
  <c r="D14" i="1" s="1"/>
  <c r="I13" i="1"/>
  <c r="G13" i="1"/>
  <c r="E13" i="1"/>
  <c r="B13" i="1"/>
  <c r="D13" i="1" s="1"/>
  <c r="I12" i="1"/>
  <c r="G12" i="1"/>
  <c r="E12" i="1"/>
  <c r="B12" i="1"/>
  <c r="D12" i="1" s="1"/>
  <c r="I11" i="1"/>
  <c r="G11" i="1"/>
  <c r="E11" i="1"/>
  <c r="B11" i="1"/>
  <c r="D11" i="1" s="1"/>
  <c r="B10" i="1"/>
  <c r="B9" i="1"/>
</calcChain>
</file>

<file path=xl/sharedStrings.xml><?xml version="1.0" encoding="utf-8"?>
<sst xmlns="http://schemas.openxmlformats.org/spreadsheetml/2006/main" count="98" uniqueCount="37">
  <si>
    <t>Прейскурант</t>
  </si>
  <si>
    <t xml:space="preserve">                на путевки в  филиал «Дом отдыха "Подмосковье" ФГБУ СКК "Подмосковье" МО РФ</t>
  </si>
  <si>
    <t xml:space="preserve">         для сторонних организаций и физических лиц (цена из расчета на 1 человека в день, в рублях)</t>
  </si>
  <si>
    <t>в период с 01.05.2026 г. по 30.12.2026 г.</t>
  </si>
  <si>
    <t>Категория номера</t>
  </si>
  <si>
    <t>Цена в день на чел., руб.</t>
  </si>
  <si>
    <t xml:space="preserve">Взрослые </t>
  </si>
  <si>
    <t>от 1 до 3 лет</t>
  </si>
  <si>
    <t>от 4 до 10 лет</t>
  </si>
  <si>
    <t>от 11 до 17 лет</t>
  </si>
  <si>
    <t>Основное место</t>
  </si>
  <si>
    <t>Доп. место</t>
  </si>
  <si>
    <t>Один в номере</t>
  </si>
  <si>
    <t xml:space="preserve">Одноместный однокомнатный номер  </t>
  </si>
  <si>
    <t>-</t>
  </si>
  <si>
    <t>Одноместный однокомнатный номер полулюкс</t>
  </si>
  <si>
    <t>_</t>
  </si>
  <si>
    <t xml:space="preserve">Двухместный однокомнатный номер </t>
  </si>
  <si>
    <t xml:space="preserve">Двухместный двухкомнатный номер  </t>
  </si>
  <si>
    <t xml:space="preserve">Двухместный трехкомнатный номер </t>
  </si>
  <si>
    <t>Двухместный однокомнатный номер полулюкс</t>
  </si>
  <si>
    <t xml:space="preserve">Двухместный двухкомнатный номер  полулюкс </t>
  </si>
  <si>
    <t>Двухместный трехкомнатный номер  полулюкс</t>
  </si>
  <si>
    <t xml:space="preserve">Четырехместный двухкомнатный номер  </t>
  </si>
  <si>
    <t>В стоимость путевки включено:</t>
  </si>
  <si>
    <t>**Дети до 3 лет включительно, не занимающие отдельного места и без предоставления питания, принимаются без оплаты.</t>
  </si>
  <si>
    <t>Проживание</t>
  </si>
  <si>
    <t>Питание трехразовое заказное</t>
  </si>
  <si>
    <t xml:space="preserve">                на путевки в  филиал «База отдыха "Боровое" ФГБУ СКК "Подмосковье" МО РФ</t>
  </si>
  <si>
    <t>Цена  в день на чел., руб.</t>
  </si>
  <si>
    <t>Двухместный однокомнатный номер</t>
  </si>
  <si>
    <t>Двухместный двухкомнатный номер</t>
  </si>
  <si>
    <t>Двухместный двухкомнатный номер люкс</t>
  </si>
  <si>
    <t>Двухместный однокомнатный номер (5-6 КОРПУС)</t>
  </si>
  <si>
    <t>Двухместный двухкомнатный номер (5-6 КОРПУС)</t>
  </si>
  <si>
    <t xml:space="preserve">В стоимость путевки включено:                                                  </t>
  </si>
  <si>
    <t xml:space="preserve">Проживание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</si>
</sst>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р_.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4" fontId="7" fillId="0" borderId="14" xfId="0" applyNumberFormat="1" applyFont="1" applyBorder="1" applyAlignment="1">
      <alignment horizontal="center" vertical="center"/>
    </xf>
    <xf numFmtId="4" fontId="8" fillId="2" borderId="15" xfId="0" applyNumberFormat="1" applyFont="1" applyFill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center" vertical="center" wrapText="1"/>
    </xf>
    <xf numFmtId="1" fontId="9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4" fontId="7" fillId="0" borderId="15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8" fillId="2" borderId="20" xfId="0" applyNumberFormat="1" applyFont="1" applyFill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 wrapText="1"/>
    </xf>
    <xf numFmtId="4" fontId="9" fillId="2" borderId="14" xfId="0" applyNumberFormat="1" applyFont="1" applyFill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8" fillId="2" borderId="21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4" fontId="7" fillId="0" borderId="23" xfId="0" applyNumberFormat="1" applyFont="1" applyBorder="1" applyAlignment="1">
      <alignment horizontal="center" vertical="center"/>
    </xf>
    <xf numFmtId="4" fontId="8" fillId="2" borderId="24" xfId="0" applyNumberFormat="1" applyFont="1" applyFill="1" applyBorder="1" applyAlignment="1">
      <alignment horizontal="center" vertical="center"/>
    </xf>
    <xf numFmtId="4" fontId="8" fillId="2" borderId="25" xfId="0" applyNumberFormat="1" applyFont="1" applyFill="1" applyBorder="1" applyAlignment="1">
      <alignment horizontal="center" vertical="center"/>
    </xf>
    <xf numFmtId="4" fontId="9" fillId="2" borderId="10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9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/>
    </xf>
    <xf numFmtId="4" fontId="7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2" borderId="34" xfId="0" applyFont="1" applyFill="1" applyBorder="1" applyAlignment="1">
      <alignment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" fontId="3" fillId="0" borderId="0" xfId="0" applyNumberFormat="1" applyFont="1"/>
    <xf numFmtId="4" fontId="8" fillId="0" borderId="19" xfId="0" applyNumberFormat="1" applyFont="1" applyBorder="1" applyAlignment="1">
      <alignment horizontal="center" vertical="center"/>
    </xf>
    <xf numFmtId="4" fontId="3" fillId="2" borderId="20" xfId="0" applyNumberFormat="1" applyFon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8" fillId="0" borderId="34" xfId="0" applyFont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4" fontId="9" fillId="0" borderId="16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4" fontId="9" fillId="2" borderId="24" xfId="0" applyNumberFormat="1" applyFont="1" applyFill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center" vertical="center" wrapText="1"/>
    </xf>
    <xf numFmtId="4" fontId="9" fillId="0" borderId="24" xfId="0" applyNumberFormat="1" applyFont="1" applyBorder="1" applyAlignment="1">
      <alignment horizontal="center" vertical="center" wrapText="1"/>
    </xf>
    <xf numFmtId="4" fontId="9" fillId="0" borderId="2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rmakova\Downloads\&#1091;&#1074;.%20&#1087;&#1080;&#1090;&#1072;&#1085;&#1080;&#1077;&#1062;&#1045;&#1053;&#1067;%20&#1050;&#1054;&#1052;&#1052;&#1045;&#1056;&#1062;&#1048;&#1071;%2026%20&#1088;&#1072;&#1089;&#1095;&#1077;&#1090;%20.xlsx" TargetMode="External"/><Relationship Id="rId1" Type="http://schemas.openxmlformats.org/officeDocument/2006/relationships/externalLinkPath" Target="file:///C:\Users\Karmakova\Downloads\&#1091;&#1074;.%20&#1087;&#1080;&#1090;&#1072;&#1085;&#1080;&#1077;&#1062;&#1045;&#1053;&#1067;%20&#1050;&#1054;&#1052;&#1052;&#1045;&#1056;&#1062;&#1048;&#1071;%2026%20&#1088;&#1072;&#1089;&#1095;&#1077;&#109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8Л"/>
      <sheetName val="18К"/>
      <sheetName val="комм. взр"/>
      <sheetName val="ДЕТИ"/>
      <sheetName val="МАРФИНО"/>
      <sheetName val="ЗВГ"/>
      <sheetName val="СВС"/>
      <sheetName val="СЛОБОДКА"/>
      <sheetName val="ГОРКИ"/>
      <sheetName val="ПОДМОСКОВЬЕ"/>
      <sheetName val="БОРОВОЕ"/>
    </sheetNames>
    <sheetDataSet>
      <sheetData sheetId="0" refreshError="1"/>
      <sheetData sheetId="1" refreshError="1"/>
      <sheetData sheetId="2">
        <row r="51">
          <cell r="D51">
            <v>4700</v>
          </cell>
        </row>
        <row r="52">
          <cell r="D52">
            <v>4900</v>
          </cell>
        </row>
        <row r="53">
          <cell r="D53">
            <v>5400</v>
          </cell>
        </row>
        <row r="54">
          <cell r="D54">
            <v>4900</v>
          </cell>
        </row>
        <row r="55">
          <cell r="D55">
            <v>5300</v>
          </cell>
        </row>
        <row r="56">
          <cell r="D56">
            <v>5400</v>
          </cell>
        </row>
        <row r="57">
          <cell r="D57">
            <v>5900</v>
          </cell>
        </row>
        <row r="58">
          <cell r="D58">
            <v>6600</v>
          </cell>
        </row>
        <row r="60">
          <cell r="D60">
            <v>4700</v>
          </cell>
        </row>
        <row r="62">
          <cell r="D62">
            <v>4500</v>
          </cell>
        </row>
        <row r="63">
          <cell r="D63">
            <v>4300</v>
          </cell>
        </row>
        <row r="64">
          <cell r="D64">
            <v>3900</v>
          </cell>
        </row>
        <row r="65">
          <cell r="D65">
            <v>4800</v>
          </cell>
        </row>
        <row r="66">
          <cell r="D66">
            <v>4000</v>
          </cell>
        </row>
        <row r="68">
          <cell r="D68">
            <v>5000</v>
          </cell>
        </row>
      </sheetData>
      <sheetData sheetId="3">
        <row r="44">
          <cell r="I44">
            <v>3700</v>
          </cell>
          <cell r="J44">
            <v>3900</v>
          </cell>
          <cell r="K44">
            <v>4100</v>
          </cell>
        </row>
        <row r="45">
          <cell r="I45">
            <v>3900</v>
          </cell>
          <cell r="J45">
            <v>4100</v>
          </cell>
          <cell r="K45">
            <v>4300</v>
          </cell>
        </row>
        <row r="46">
          <cell r="I46">
            <v>4300</v>
          </cell>
          <cell r="J46">
            <v>4400</v>
          </cell>
          <cell r="K46">
            <v>4700</v>
          </cell>
        </row>
        <row r="47">
          <cell r="I47">
            <v>4400</v>
          </cell>
          <cell r="J47">
            <v>4500</v>
          </cell>
          <cell r="K47">
            <v>4800</v>
          </cell>
        </row>
        <row r="48">
          <cell r="I48">
            <v>4800</v>
          </cell>
          <cell r="J48">
            <v>5000</v>
          </cell>
          <cell r="K48">
            <v>5200</v>
          </cell>
        </row>
        <row r="49">
          <cell r="I49">
            <v>5500</v>
          </cell>
          <cell r="J49">
            <v>5600</v>
          </cell>
          <cell r="K49">
            <v>5800</v>
          </cell>
        </row>
        <row r="51">
          <cell r="I51">
            <v>3700</v>
          </cell>
          <cell r="J51">
            <v>3900</v>
          </cell>
          <cell r="K51">
            <v>4100</v>
          </cell>
        </row>
        <row r="54">
          <cell r="I54">
            <v>3700</v>
          </cell>
          <cell r="J54">
            <v>3900</v>
          </cell>
          <cell r="K54">
            <v>4000</v>
          </cell>
        </row>
        <row r="55">
          <cell r="I55">
            <v>3500</v>
          </cell>
          <cell r="J55">
            <v>3700</v>
          </cell>
          <cell r="K55">
            <v>3800</v>
          </cell>
        </row>
        <row r="56">
          <cell r="I56">
            <v>4200</v>
          </cell>
          <cell r="J56">
            <v>4300</v>
          </cell>
          <cell r="K56">
            <v>4600</v>
          </cell>
        </row>
        <row r="57">
          <cell r="I57">
            <v>3600</v>
          </cell>
          <cell r="J57">
            <v>3800</v>
          </cell>
          <cell r="K57">
            <v>3900</v>
          </cell>
        </row>
        <row r="59">
          <cell r="I59">
            <v>4400</v>
          </cell>
          <cell r="J59">
            <v>4500</v>
          </cell>
          <cell r="K59">
            <v>4700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D5069-9A0D-4937-B66A-50670B1EAABF}">
  <sheetPr>
    <tabColor rgb="FFFFFF00"/>
    <pageSetUpPr fitToPage="1"/>
  </sheetPr>
  <dimension ref="A1:M21"/>
  <sheetViews>
    <sheetView zoomScaleNormal="100" workbookViewId="0">
      <selection activeCell="C12" sqref="C12"/>
    </sheetView>
  </sheetViews>
  <sheetFormatPr defaultRowHeight="15" x14ac:dyDescent="0.25"/>
  <cols>
    <col min="1" max="1" width="77.7109375" style="3" customWidth="1"/>
    <col min="2" max="10" width="15.7109375" style="3" customWidth="1"/>
    <col min="11" max="11" width="10.85546875" style="3" customWidth="1"/>
    <col min="12" max="12" width="10.42578125" style="3" customWidth="1"/>
    <col min="13" max="16384" width="9.140625" style="3"/>
  </cols>
  <sheetData>
    <row r="1" spans="1:13" ht="23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13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  <c r="L2" s="5"/>
    </row>
    <row r="3" spans="1:13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3" x14ac:dyDescent="0.25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7"/>
    </row>
    <row r="5" spans="1:13" ht="15.75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7"/>
      <c r="L5" s="7"/>
      <c r="M5" s="7"/>
    </row>
    <row r="6" spans="1:13" s="12" customFormat="1" thickBot="1" x14ac:dyDescent="0.25">
      <c r="A6" s="8" t="s">
        <v>4</v>
      </c>
      <c r="B6" s="9" t="s">
        <v>5</v>
      </c>
      <c r="C6" s="10"/>
      <c r="D6" s="10"/>
      <c r="E6" s="10"/>
      <c r="F6" s="10"/>
      <c r="G6" s="10"/>
      <c r="H6" s="10"/>
      <c r="I6" s="10"/>
      <c r="J6" s="11"/>
      <c r="K6" s="5"/>
      <c r="L6" s="5"/>
    </row>
    <row r="7" spans="1:13" s="12" customFormat="1" ht="19.5" customHeight="1" thickBot="1" x14ac:dyDescent="0.25">
      <c r="A7" s="13"/>
      <c r="B7" s="9" t="s">
        <v>6</v>
      </c>
      <c r="C7" s="10"/>
      <c r="D7" s="11"/>
      <c r="E7" s="14" t="s">
        <v>7</v>
      </c>
      <c r="F7" s="15"/>
      <c r="G7" s="16" t="s">
        <v>8</v>
      </c>
      <c r="H7" s="16"/>
      <c r="I7" s="16" t="s">
        <v>9</v>
      </c>
      <c r="J7" s="17"/>
      <c r="K7" s="18"/>
      <c r="L7" s="18"/>
    </row>
    <row r="8" spans="1:13" s="12" customFormat="1" ht="32.25" thickBot="1" x14ac:dyDescent="0.25">
      <c r="A8" s="19"/>
      <c r="B8" s="20" t="s">
        <v>10</v>
      </c>
      <c r="C8" s="21" t="s">
        <v>11</v>
      </c>
      <c r="D8" s="22" t="s">
        <v>12</v>
      </c>
      <c r="E8" s="23" t="s">
        <v>10</v>
      </c>
      <c r="F8" s="21" t="s">
        <v>11</v>
      </c>
      <c r="G8" s="21" t="s">
        <v>10</v>
      </c>
      <c r="H8" s="21" t="s">
        <v>11</v>
      </c>
      <c r="I8" s="21" t="s">
        <v>10</v>
      </c>
      <c r="J8" s="24" t="s">
        <v>11</v>
      </c>
      <c r="K8" s="25"/>
      <c r="L8" s="25"/>
    </row>
    <row r="9" spans="1:13" ht="27" customHeight="1" x14ac:dyDescent="0.25">
      <c r="A9" s="26" t="s">
        <v>13</v>
      </c>
      <c r="B9" s="27">
        <f>'[1]комм. взр'!D52</f>
        <v>4900</v>
      </c>
      <c r="C9" s="28" t="s">
        <v>14</v>
      </c>
      <c r="D9" s="29" t="s">
        <v>14</v>
      </c>
      <c r="E9" s="30" t="s">
        <v>14</v>
      </c>
      <c r="F9" s="31" t="s">
        <v>14</v>
      </c>
      <c r="G9" s="31" t="s">
        <v>14</v>
      </c>
      <c r="H9" s="31" t="s">
        <v>14</v>
      </c>
      <c r="I9" s="31" t="s">
        <v>14</v>
      </c>
      <c r="J9" s="29" t="s">
        <v>14</v>
      </c>
      <c r="K9" s="32"/>
      <c r="L9" s="33"/>
    </row>
    <row r="10" spans="1:13" ht="27" customHeight="1" x14ac:dyDescent="0.25">
      <c r="A10" s="26" t="s">
        <v>15</v>
      </c>
      <c r="B10" s="27">
        <f>'[1]комм. взр'!D53</f>
        <v>5400</v>
      </c>
      <c r="C10" s="28" t="s">
        <v>16</v>
      </c>
      <c r="D10" s="29" t="s">
        <v>16</v>
      </c>
      <c r="E10" s="30" t="s">
        <v>16</v>
      </c>
      <c r="F10" s="31" t="s">
        <v>16</v>
      </c>
      <c r="G10" s="31" t="s">
        <v>16</v>
      </c>
      <c r="H10" s="31" t="s">
        <v>16</v>
      </c>
      <c r="I10" s="31" t="s">
        <v>16</v>
      </c>
      <c r="J10" s="29" t="s">
        <v>16</v>
      </c>
      <c r="K10" s="32"/>
      <c r="L10" s="33"/>
    </row>
    <row r="11" spans="1:13" ht="27" customHeight="1" x14ac:dyDescent="0.25">
      <c r="A11" s="34" t="s">
        <v>17</v>
      </c>
      <c r="B11" s="27">
        <f>'[1]комм. взр'!D51</f>
        <v>4700</v>
      </c>
      <c r="C11" s="35" t="s">
        <v>14</v>
      </c>
      <c r="D11" s="29">
        <f>B11-1000+B11</f>
        <v>8400</v>
      </c>
      <c r="E11" s="30">
        <f>[1]ДЕТИ!I44</f>
        <v>3700</v>
      </c>
      <c r="F11" s="31" t="s">
        <v>14</v>
      </c>
      <c r="G11" s="31">
        <f>[1]ДЕТИ!J44</f>
        <v>3900</v>
      </c>
      <c r="H11" s="31" t="s">
        <v>14</v>
      </c>
      <c r="I11" s="31">
        <f>[1]ДЕТИ!K44</f>
        <v>4100</v>
      </c>
      <c r="J11" s="29" t="s">
        <v>14</v>
      </c>
      <c r="K11" s="32"/>
      <c r="L11" s="33"/>
    </row>
    <row r="12" spans="1:13" ht="27" customHeight="1" x14ac:dyDescent="0.25">
      <c r="A12" s="34" t="s">
        <v>18</v>
      </c>
      <c r="B12" s="36">
        <f>'[1]комм. взр'!D54</f>
        <v>4900</v>
      </c>
      <c r="C12" s="37">
        <v>3900</v>
      </c>
      <c r="D12" s="38">
        <f t="shared" ref="D12:D16" si="0">B12-1000+B12</f>
        <v>8800</v>
      </c>
      <c r="E12" s="39">
        <f>[1]ДЕТИ!I45</f>
        <v>3900</v>
      </c>
      <c r="F12" s="37">
        <v>3600</v>
      </c>
      <c r="G12" s="40">
        <f>[1]ДЕТИ!J45</f>
        <v>4100</v>
      </c>
      <c r="H12" s="37">
        <v>3700</v>
      </c>
      <c r="I12" s="41">
        <f>[1]ДЕТИ!K45</f>
        <v>4300</v>
      </c>
      <c r="J12" s="42">
        <v>3800</v>
      </c>
      <c r="K12" s="32"/>
      <c r="L12" s="33"/>
    </row>
    <row r="13" spans="1:13" ht="27" customHeight="1" x14ac:dyDescent="0.25">
      <c r="A13" s="34" t="s">
        <v>19</v>
      </c>
      <c r="B13" s="36">
        <f>'[1]комм. взр'!D55</f>
        <v>5300</v>
      </c>
      <c r="C13" s="37">
        <v>3900</v>
      </c>
      <c r="D13" s="38">
        <f t="shared" si="0"/>
        <v>9600</v>
      </c>
      <c r="E13" s="39">
        <f>[1]ДЕТИ!I46</f>
        <v>4300</v>
      </c>
      <c r="F13" s="37">
        <v>3600</v>
      </c>
      <c r="G13" s="40">
        <f>[1]ДЕТИ!J46</f>
        <v>4400</v>
      </c>
      <c r="H13" s="37">
        <v>3700</v>
      </c>
      <c r="I13" s="41">
        <f>[1]ДЕТИ!K46</f>
        <v>4700</v>
      </c>
      <c r="J13" s="42">
        <v>3800</v>
      </c>
      <c r="K13" s="32"/>
      <c r="L13" s="33"/>
    </row>
    <row r="14" spans="1:13" ht="27" customHeight="1" x14ac:dyDescent="0.25">
      <c r="A14" s="26" t="s">
        <v>20</v>
      </c>
      <c r="B14" s="36">
        <f>'[1]комм. взр'!D56</f>
        <v>5400</v>
      </c>
      <c r="C14" s="37" t="s">
        <v>14</v>
      </c>
      <c r="D14" s="38">
        <f t="shared" si="0"/>
        <v>9800</v>
      </c>
      <c r="E14" s="39">
        <f>[1]ДЕТИ!I47</f>
        <v>4400</v>
      </c>
      <c r="F14" s="37" t="s">
        <v>14</v>
      </c>
      <c r="G14" s="40">
        <f>[1]ДЕТИ!J47</f>
        <v>4500</v>
      </c>
      <c r="H14" s="37" t="s">
        <v>14</v>
      </c>
      <c r="I14" s="41">
        <f>[1]ДЕТИ!K47</f>
        <v>4800</v>
      </c>
      <c r="J14" s="42" t="s">
        <v>16</v>
      </c>
      <c r="K14" s="32"/>
      <c r="L14" s="33"/>
    </row>
    <row r="15" spans="1:13" ht="27" customHeight="1" x14ac:dyDescent="0.25">
      <c r="A15" s="26" t="s">
        <v>21</v>
      </c>
      <c r="B15" s="36">
        <f>'[1]комм. взр'!D57</f>
        <v>5900</v>
      </c>
      <c r="C15" s="37">
        <v>3900</v>
      </c>
      <c r="D15" s="38">
        <f t="shared" si="0"/>
        <v>10800</v>
      </c>
      <c r="E15" s="39">
        <f>[1]ДЕТИ!I48</f>
        <v>4800</v>
      </c>
      <c r="F15" s="43">
        <v>3600</v>
      </c>
      <c r="G15" s="40">
        <f>[1]ДЕТИ!J48</f>
        <v>5000</v>
      </c>
      <c r="H15" s="44">
        <v>3700</v>
      </c>
      <c r="I15" s="41">
        <f>[1]ДЕТИ!K48</f>
        <v>5200</v>
      </c>
      <c r="J15" s="42">
        <v>3800</v>
      </c>
      <c r="K15" s="32"/>
      <c r="L15" s="33"/>
    </row>
    <row r="16" spans="1:13" ht="27" customHeight="1" x14ac:dyDescent="0.25">
      <c r="A16" s="26" t="s">
        <v>22</v>
      </c>
      <c r="B16" s="36">
        <f>'[1]комм. взр'!D58</f>
        <v>6600</v>
      </c>
      <c r="C16" s="37">
        <v>3900</v>
      </c>
      <c r="D16" s="29">
        <f t="shared" si="0"/>
        <v>12200</v>
      </c>
      <c r="E16" s="39">
        <f>[1]ДЕТИ!I49</f>
        <v>5500</v>
      </c>
      <c r="F16" s="43">
        <v>3600</v>
      </c>
      <c r="G16" s="40">
        <f>[1]ДЕТИ!J49</f>
        <v>5600</v>
      </c>
      <c r="H16" s="44">
        <v>3700</v>
      </c>
      <c r="I16" s="41">
        <f>[1]ДЕТИ!K49</f>
        <v>5800</v>
      </c>
      <c r="J16" s="42">
        <v>3800</v>
      </c>
      <c r="K16" s="32"/>
      <c r="L16" s="33"/>
    </row>
    <row r="17" spans="1:12" ht="27" customHeight="1" thickBot="1" x14ac:dyDescent="0.3">
      <c r="A17" s="45" t="s">
        <v>23</v>
      </c>
      <c r="B17" s="46">
        <f>'[1]комм. взр'!D60</f>
        <v>4700</v>
      </c>
      <c r="C17" s="47" t="s">
        <v>14</v>
      </c>
      <c r="D17" s="48" t="s">
        <v>14</v>
      </c>
      <c r="E17" s="49">
        <f>[1]ДЕТИ!I51</f>
        <v>3700</v>
      </c>
      <c r="F17" s="47" t="s">
        <v>14</v>
      </c>
      <c r="G17" s="50">
        <f>[1]ДЕТИ!J51</f>
        <v>3900</v>
      </c>
      <c r="H17" s="47" t="s">
        <v>14</v>
      </c>
      <c r="I17" s="51">
        <f>[1]ДЕТИ!K51</f>
        <v>4100</v>
      </c>
      <c r="J17" s="48" t="s">
        <v>14</v>
      </c>
      <c r="K17" s="32"/>
      <c r="L17" s="33"/>
    </row>
    <row r="18" spans="1:12" ht="15" customHeight="1" x14ac:dyDescent="0.25">
      <c r="A18" s="52" t="s">
        <v>24</v>
      </c>
      <c r="B18" s="53" t="s">
        <v>25</v>
      </c>
      <c r="C18" s="53"/>
      <c r="D18" s="53"/>
      <c r="E18" s="54"/>
      <c r="F18" s="54"/>
      <c r="G18" s="54"/>
      <c r="H18" s="54"/>
      <c r="I18" s="54"/>
      <c r="J18" s="54"/>
    </row>
    <row r="19" spans="1:12" ht="21.75" customHeight="1" x14ac:dyDescent="0.25">
      <c r="A19" s="55" t="s">
        <v>26</v>
      </c>
      <c r="B19" s="53"/>
      <c r="C19" s="53"/>
      <c r="D19" s="53"/>
    </row>
    <row r="20" spans="1:12" ht="31.5" customHeight="1" x14ac:dyDescent="0.25">
      <c r="A20" s="55" t="s">
        <v>27</v>
      </c>
      <c r="B20" s="53"/>
      <c r="C20" s="53"/>
      <c r="D20" s="53"/>
      <c r="E20" s="56"/>
      <c r="F20" s="56"/>
      <c r="G20" s="56"/>
      <c r="H20" s="56"/>
      <c r="I20" s="56"/>
      <c r="J20" s="56"/>
    </row>
    <row r="21" spans="1:12" x14ac:dyDescent="0.25">
      <c r="A21" s="55"/>
      <c r="B21" s="57"/>
      <c r="C21" s="57"/>
      <c r="D21" s="57"/>
      <c r="E21" s="56"/>
      <c r="F21" s="56"/>
      <c r="G21" s="56"/>
      <c r="H21" s="56"/>
      <c r="I21" s="56"/>
      <c r="J21" s="56"/>
    </row>
  </sheetData>
  <mergeCells count="13">
    <mergeCell ref="I7:J7"/>
    <mergeCell ref="K7:L7"/>
    <mergeCell ref="B18:D20"/>
    <mergeCell ref="A1:J1"/>
    <mergeCell ref="A2:J2"/>
    <mergeCell ref="A3:J3"/>
    <mergeCell ref="A4:J4"/>
    <mergeCell ref="A5:J5"/>
    <mergeCell ref="A6:A8"/>
    <mergeCell ref="B6:J6"/>
    <mergeCell ref="B7:D7"/>
    <mergeCell ref="E7:F7"/>
    <mergeCell ref="G7:H7"/>
  </mergeCells>
  <pageMargins left="0.7" right="0.7" top="0.75" bottom="0.75" header="0.3" footer="0.3"/>
  <pageSetup paperSize="9" scale="59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CFA6-8F11-4A6D-A834-F12718A03413}">
  <sheetPr>
    <tabColor rgb="FFFFFF00"/>
  </sheetPr>
  <dimension ref="A1:N19"/>
  <sheetViews>
    <sheetView tabSelected="1" zoomScaleNormal="100" workbookViewId="0">
      <selection activeCell="C11" sqref="C11:C14"/>
    </sheetView>
  </sheetViews>
  <sheetFormatPr defaultRowHeight="15" x14ac:dyDescent="0.25"/>
  <cols>
    <col min="1" max="1" width="77.7109375" style="3" customWidth="1"/>
    <col min="2" max="10" width="15.7109375" style="3" customWidth="1"/>
    <col min="11" max="11" width="11.7109375" style="3" customWidth="1"/>
    <col min="12" max="12" width="10.7109375" style="3" customWidth="1"/>
    <col min="13" max="16384" width="9.140625" style="3"/>
  </cols>
  <sheetData>
    <row r="1" spans="1:14" ht="16.5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8"/>
      <c r="L1" s="58"/>
    </row>
    <row r="2" spans="1:14" ht="16.5" customHeight="1" x14ac:dyDescent="0.25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5"/>
      <c r="L2" s="5"/>
    </row>
    <row r="3" spans="1:14" ht="16.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4" ht="16.5" customHeight="1" x14ac:dyDescent="0.25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7"/>
    </row>
    <row r="5" spans="1:14" ht="15.75" thickBot="1" x14ac:dyDescent="0.3">
      <c r="A5" s="59"/>
      <c r="B5" s="59"/>
      <c r="C5" s="59"/>
      <c r="D5" s="59"/>
      <c r="E5" s="59"/>
      <c r="F5" s="59"/>
      <c r="G5" s="59"/>
      <c r="H5" s="59"/>
      <c r="I5" s="59"/>
      <c r="J5" s="59"/>
      <c r="K5" s="7"/>
      <c r="L5" s="7"/>
      <c r="M5" s="7"/>
    </row>
    <row r="6" spans="1:14" s="12" customFormat="1" thickBot="1" x14ac:dyDescent="0.25">
      <c r="A6" s="8" t="s">
        <v>4</v>
      </c>
      <c r="B6" s="60" t="s">
        <v>29</v>
      </c>
      <c r="C6" s="61"/>
      <c r="D6" s="61"/>
      <c r="E6" s="61"/>
      <c r="F6" s="61"/>
      <c r="G6" s="61"/>
      <c r="H6" s="61"/>
      <c r="I6" s="61"/>
      <c r="J6" s="62"/>
      <c r="K6" s="52"/>
      <c r="L6" s="52"/>
    </row>
    <row r="7" spans="1:14" s="12" customFormat="1" thickBot="1" x14ac:dyDescent="0.25">
      <c r="A7" s="13"/>
      <c r="B7" s="63" t="s">
        <v>6</v>
      </c>
      <c r="C7" s="64"/>
      <c r="D7" s="65"/>
      <c r="E7" s="66" t="s">
        <v>7</v>
      </c>
      <c r="F7" s="67"/>
      <c r="G7" s="68" t="s">
        <v>8</v>
      </c>
      <c r="H7" s="68"/>
      <c r="I7" s="68" t="s">
        <v>9</v>
      </c>
      <c r="J7" s="69"/>
      <c r="K7" s="18"/>
      <c r="L7" s="18"/>
    </row>
    <row r="8" spans="1:14" s="12" customFormat="1" ht="29.25" thickBot="1" x14ac:dyDescent="0.25">
      <c r="A8" s="13"/>
      <c r="B8" s="70" t="s">
        <v>10</v>
      </c>
      <c r="C8" s="71" t="s">
        <v>11</v>
      </c>
      <c r="D8" s="72" t="s">
        <v>12</v>
      </c>
      <c r="E8" s="73" t="s">
        <v>10</v>
      </c>
      <c r="F8" s="71" t="s">
        <v>11</v>
      </c>
      <c r="G8" s="71" t="s">
        <v>10</v>
      </c>
      <c r="H8" s="71" t="s">
        <v>11</v>
      </c>
      <c r="I8" s="71" t="s">
        <v>10</v>
      </c>
      <c r="J8" s="74" t="s">
        <v>11</v>
      </c>
      <c r="K8" s="25"/>
      <c r="L8" s="25"/>
    </row>
    <row r="9" spans="1:14" s="12" customFormat="1" ht="27" customHeight="1" x14ac:dyDescent="0.2">
      <c r="A9" s="75" t="s">
        <v>13</v>
      </c>
      <c r="B9" s="76">
        <f>'[1]комм. взр'!D62</f>
        <v>4500</v>
      </c>
      <c r="C9" s="77" t="s">
        <v>14</v>
      </c>
      <c r="D9" s="78" t="s">
        <v>14</v>
      </c>
      <c r="E9" s="77" t="s">
        <v>14</v>
      </c>
      <c r="F9" s="77" t="s">
        <v>14</v>
      </c>
      <c r="G9" s="77" t="s">
        <v>14</v>
      </c>
      <c r="H9" s="77" t="s">
        <v>14</v>
      </c>
      <c r="I9" s="77" t="s">
        <v>14</v>
      </c>
      <c r="J9" s="79" t="s">
        <v>14</v>
      </c>
      <c r="K9" s="25"/>
      <c r="L9" s="25"/>
    </row>
    <row r="10" spans="1:14" ht="27" customHeight="1" x14ac:dyDescent="0.25">
      <c r="A10" s="80" t="s">
        <v>30</v>
      </c>
      <c r="B10" s="76">
        <f>'[1]комм. взр'!D63</f>
        <v>4300</v>
      </c>
      <c r="C10" s="81">
        <v>3900</v>
      </c>
      <c r="D10" s="81">
        <f>B10-1000+B10</f>
        <v>7600</v>
      </c>
      <c r="E10" s="44">
        <f>[1]ДЕТИ!I54</f>
        <v>3700</v>
      </c>
      <c r="F10" s="44">
        <v>3600</v>
      </c>
      <c r="G10" s="44">
        <f>[1]ДЕТИ!J54</f>
        <v>3900</v>
      </c>
      <c r="H10" s="44">
        <v>3700</v>
      </c>
      <c r="I10" s="44">
        <f>[1]ДЕТИ!K54</f>
        <v>4000</v>
      </c>
      <c r="J10" s="82">
        <v>3800</v>
      </c>
      <c r="K10" s="83"/>
      <c r="L10" s="83"/>
      <c r="N10" s="84"/>
    </row>
    <row r="11" spans="1:14" ht="27" customHeight="1" x14ac:dyDescent="0.25">
      <c r="A11" s="80" t="s">
        <v>31</v>
      </c>
      <c r="B11" s="85">
        <f>'[1]комм. взр'!D65</f>
        <v>4800</v>
      </c>
      <c r="C11" s="37">
        <v>3900</v>
      </c>
      <c r="D11" s="81">
        <f t="shared" ref="D11" si="0">B11-1000+B11</f>
        <v>8600</v>
      </c>
      <c r="E11" s="37">
        <f>[1]ДЕТИ!I56</f>
        <v>4200</v>
      </c>
      <c r="F11" s="44">
        <v>3600</v>
      </c>
      <c r="G11" s="86">
        <f>[1]ДЕТИ!J56</f>
        <v>4300</v>
      </c>
      <c r="H11" s="86">
        <v>3700</v>
      </c>
      <c r="I11" s="37">
        <f>[1]ДЕТИ!K56</f>
        <v>4600</v>
      </c>
      <c r="J11" s="87">
        <v>3800</v>
      </c>
      <c r="K11" s="88"/>
      <c r="L11" s="89"/>
      <c r="N11" s="84"/>
    </row>
    <row r="12" spans="1:14" ht="27" customHeight="1" x14ac:dyDescent="0.25">
      <c r="A12" s="90" t="s">
        <v>32</v>
      </c>
      <c r="B12" s="85">
        <f>'[1]комм. взр'!D68</f>
        <v>5000</v>
      </c>
      <c r="C12" s="37">
        <v>3900</v>
      </c>
      <c r="D12" s="81">
        <f>B12-1000+B12</f>
        <v>9000</v>
      </c>
      <c r="E12" s="37">
        <f>[1]ДЕТИ!I59</f>
        <v>4400</v>
      </c>
      <c r="F12" s="44">
        <v>3600</v>
      </c>
      <c r="G12" s="86">
        <f>[1]ДЕТИ!J59</f>
        <v>4500</v>
      </c>
      <c r="H12" s="86">
        <v>3700</v>
      </c>
      <c r="I12" s="37">
        <f>[1]ДЕТИ!K59</f>
        <v>4700</v>
      </c>
      <c r="J12" s="87">
        <v>3800</v>
      </c>
      <c r="K12" s="88"/>
      <c r="L12" s="89"/>
      <c r="N12" s="84"/>
    </row>
    <row r="13" spans="1:14" ht="27" customHeight="1" x14ac:dyDescent="0.25">
      <c r="A13" s="91" t="s">
        <v>33</v>
      </c>
      <c r="B13" s="76">
        <f>'[1]комм. взр'!D64</f>
        <v>3900</v>
      </c>
      <c r="C13" s="78">
        <v>3900</v>
      </c>
      <c r="D13" s="78">
        <f>B13-1000+B13</f>
        <v>6800</v>
      </c>
      <c r="E13" s="40">
        <f>[1]ДЕТИ!I55</f>
        <v>3500</v>
      </c>
      <c r="F13" s="40">
        <v>3600</v>
      </c>
      <c r="G13" s="40">
        <f>[1]ДЕТИ!J55</f>
        <v>3700</v>
      </c>
      <c r="H13" s="40">
        <v>3700</v>
      </c>
      <c r="I13" s="40">
        <f>[1]ДЕТИ!K55</f>
        <v>3800</v>
      </c>
      <c r="J13" s="92">
        <v>3800</v>
      </c>
      <c r="K13" s="88"/>
      <c r="L13" s="89"/>
      <c r="N13" s="84"/>
    </row>
    <row r="14" spans="1:14" ht="27" customHeight="1" thickBot="1" x14ac:dyDescent="0.3">
      <c r="A14" s="93" t="s">
        <v>34</v>
      </c>
      <c r="B14" s="94">
        <f>'[1]комм. взр'!D66</f>
        <v>4000</v>
      </c>
      <c r="C14" s="95">
        <v>3900</v>
      </c>
      <c r="D14" s="96">
        <f t="shared" ref="D14" si="1">B14-1000+B14</f>
        <v>7000</v>
      </c>
      <c r="E14" s="47">
        <f>[1]ДЕТИ!I57</f>
        <v>3600</v>
      </c>
      <c r="F14" s="97">
        <v>3600</v>
      </c>
      <c r="G14" s="97">
        <f>[1]ДЕТИ!J57</f>
        <v>3800</v>
      </c>
      <c r="H14" s="97">
        <v>3700</v>
      </c>
      <c r="I14" s="97">
        <f>[1]ДЕТИ!K57</f>
        <v>3900</v>
      </c>
      <c r="J14" s="98">
        <v>3800</v>
      </c>
      <c r="K14" s="89"/>
      <c r="L14" s="89"/>
    </row>
    <row r="15" spans="1:14" ht="27" customHeight="1" x14ac:dyDescent="0.25">
      <c r="K15" s="88"/>
      <c r="L15" s="89"/>
      <c r="N15" s="84"/>
    </row>
    <row r="16" spans="1:14" ht="16.5" customHeight="1" x14ac:dyDescent="0.25">
      <c r="A16" s="5" t="s">
        <v>35</v>
      </c>
      <c r="C16" s="99" t="s">
        <v>25</v>
      </c>
      <c r="D16" s="99"/>
      <c r="E16" s="99"/>
    </row>
    <row r="17" spans="1:5" ht="16.5" customHeight="1" x14ac:dyDescent="0.25">
      <c r="A17" s="58" t="s">
        <v>36</v>
      </c>
      <c r="C17" s="99"/>
      <c r="D17" s="99"/>
      <c r="E17" s="99"/>
    </row>
    <row r="18" spans="1:5" ht="12.75" customHeight="1" x14ac:dyDescent="0.25">
      <c r="A18" s="58" t="s">
        <v>27</v>
      </c>
      <c r="C18" s="99"/>
      <c r="D18" s="99"/>
      <c r="E18" s="99"/>
    </row>
    <row r="19" spans="1:5" ht="15" customHeight="1" x14ac:dyDescent="0.25">
      <c r="A19" s="5"/>
      <c r="C19" s="99"/>
      <c r="D19" s="99"/>
      <c r="E19" s="99"/>
    </row>
  </sheetData>
  <mergeCells count="13">
    <mergeCell ref="I7:J7"/>
    <mergeCell ref="K7:L7"/>
    <mergeCell ref="C16:E19"/>
    <mergeCell ref="A1:J1"/>
    <mergeCell ref="A2:J2"/>
    <mergeCell ref="A3:J3"/>
    <mergeCell ref="A4:J4"/>
    <mergeCell ref="A5:J5"/>
    <mergeCell ref="A6:A8"/>
    <mergeCell ref="B6:J6"/>
    <mergeCell ref="B7:D7"/>
    <mergeCell ref="E7:F7"/>
    <mergeCell ref="G7:H7"/>
  </mergeCells>
  <pageMargins left="0.7" right="0.7" top="0.75" bottom="0.75" header="0.3" footer="0.3"/>
  <pageSetup paperSize="9" scale="59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ПОДМОСКОВЬЕ</vt:lpstr>
      <vt:lpstr>БОРОВОЕ</vt:lpstr>
      <vt:lpstr>БОРОВОЕ!Область_печати</vt:lpstr>
      <vt:lpstr>ПОДМОСКОВЬЕ!Область_печати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Кармакова Инна Сергеевна</dc:creator>
  <cp:lastModifiedBy>Кармакова Инна Сергеевна</cp:lastModifiedBy>
  <dcterms:created xsi:type="dcterms:W3CDTF">2026-04-23T06:30:38Z</dcterms:created>
  <dcterms:modified xsi:type="dcterms:W3CDTF">2026-04-23T07:49:13Z</dcterms:modified>
</cp:coreProperties>
</file>